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d83fef15dbc4578/Desktop/"/>
    </mc:Choice>
  </mc:AlternateContent>
  <xr:revisionPtr revIDLastSave="0" documentId="8_{9D8AF974-B0DB-4915-8CDF-F5E1214B96B6}" xr6:coauthVersionLast="45" xr6:coauthVersionMax="45" xr10:uidLastSave="{00000000-0000-0000-0000-000000000000}"/>
  <bookViews>
    <workbookView xWindow="34290" yWindow="-4650" windowWidth="38620" windowHeight="21220" activeTab="1" xr2:uid="{00000000-000D-0000-FFFF-FFFF00000000}"/>
  </bookViews>
  <sheets>
    <sheet name="Summary" sheetId="6" r:id="rId1"/>
    <sheet name="Report" sheetId="5" r:id="rId2"/>
  </sheets>
  <definedNames>
    <definedName name="_xlnm.Print_Area" localSheetId="1">Report!$A$1:$W$141</definedName>
    <definedName name="_xlnm.Print_Titles" localSheetId="1">Report!$1:$6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1" i="5" l="1"/>
  <c r="R141" i="5"/>
  <c r="Q141" i="5"/>
  <c r="N141" i="5"/>
  <c r="L141" i="5"/>
  <c r="U141" i="5" s="1"/>
  <c r="J141" i="5"/>
  <c r="F141" i="5"/>
  <c r="G141" i="5" s="1"/>
  <c r="C141" i="5"/>
  <c r="B141" i="5"/>
  <c r="A141" i="5"/>
  <c r="S140" i="5"/>
  <c r="R140" i="5"/>
  <c r="Q140" i="5"/>
  <c r="N140" i="5"/>
  <c r="L140" i="5"/>
  <c r="U140" i="5" s="1"/>
  <c r="J140" i="5"/>
  <c r="F140" i="5"/>
  <c r="G140" i="5" s="1"/>
  <c r="C140" i="5"/>
  <c r="B140" i="5"/>
  <c r="A140" i="5"/>
  <c r="U139" i="5"/>
  <c r="S139" i="5"/>
  <c r="R139" i="5"/>
  <c r="Q139" i="5"/>
  <c r="N139" i="5"/>
  <c r="L139" i="5"/>
  <c r="J139" i="5"/>
  <c r="F139" i="5"/>
  <c r="G139" i="5" s="1"/>
  <c r="B139" i="5"/>
  <c r="S136" i="5"/>
  <c r="R136" i="5"/>
  <c r="Q136" i="5"/>
  <c r="N136" i="5"/>
  <c r="L136" i="5"/>
  <c r="U136" i="5" s="1"/>
  <c r="J136" i="5"/>
  <c r="F136" i="5"/>
  <c r="G136" i="5" s="1"/>
  <c r="C136" i="5"/>
  <c r="B136" i="5"/>
  <c r="A136" i="5"/>
  <c r="S135" i="5"/>
  <c r="R135" i="5"/>
  <c r="Q135" i="5"/>
  <c r="N135" i="5"/>
  <c r="L135" i="5"/>
  <c r="U135" i="5" s="1"/>
  <c r="J135" i="5"/>
  <c r="F135" i="5"/>
  <c r="G135" i="5" s="1"/>
  <c r="C135" i="5"/>
  <c r="B135" i="5"/>
  <c r="A135" i="5"/>
  <c r="U134" i="5"/>
  <c r="S134" i="5"/>
  <c r="R134" i="5"/>
  <c r="Q134" i="5"/>
  <c r="N134" i="5"/>
  <c r="L134" i="5"/>
  <c r="J134" i="5"/>
  <c r="G134" i="5"/>
  <c r="F134" i="5"/>
  <c r="B134" i="5"/>
  <c r="S131" i="5"/>
  <c r="R131" i="5"/>
  <c r="Q131" i="5"/>
  <c r="N131" i="5"/>
  <c r="L131" i="5"/>
  <c r="U131" i="5" s="1"/>
  <c r="J131" i="5"/>
  <c r="F131" i="5"/>
  <c r="G131" i="5" s="1"/>
  <c r="C131" i="5"/>
  <c r="A131" i="5"/>
  <c r="S130" i="5"/>
  <c r="R130" i="5"/>
  <c r="Q130" i="5"/>
  <c r="N130" i="5"/>
  <c r="L130" i="5"/>
  <c r="U130" i="5" s="1"/>
  <c r="J130" i="5"/>
  <c r="G130" i="5"/>
  <c r="F130" i="5"/>
  <c r="C130" i="5"/>
  <c r="A130" i="5"/>
  <c r="U129" i="5"/>
  <c r="S129" i="5"/>
  <c r="R129" i="5"/>
  <c r="Q129" i="5"/>
  <c r="N129" i="5"/>
  <c r="L129" i="5"/>
  <c r="J129" i="5"/>
  <c r="F129" i="5"/>
  <c r="G129" i="5" s="1"/>
  <c r="S126" i="5"/>
  <c r="R126" i="5"/>
  <c r="Q126" i="5"/>
  <c r="N126" i="5"/>
  <c r="L126" i="5"/>
  <c r="U126" i="5" s="1"/>
  <c r="J126" i="5"/>
  <c r="F126" i="5"/>
  <c r="G126" i="5" s="1"/>
  <c r="C126" i="5"/>
  <c r="A126" i="5"/>
  <c r="S125" i="5"/>
  <c r="R125" i="5"/>
  <c r="Q125" i="5"/>
  <c r="N125" i="5"/>
  <c r="L125" i="5"/>
  <c r="U125" i="5" s="1"/>
  <c r="J125" i="5"/>
  <c r="F125" i="5"/>
  <c r="G125" i="5" s="1"/>
  <c r="C125" i="5"/>
  <c r="A125" i="5"/>
  <c r="S124" i="5"/>
  <c r="R124" i="5"/>
  <c r="Q124" i="5"/>
  <c r="N124" i="5"/>
  <c r="L124" i="5"/>
  <c r="U124" i="5" s="1"/>
  <c r="J124" i="5"/>
  <c r="G124" i="5"/>
  <c r="F124" i="5"/>
  <c r="S121" i="5"/>
  <c r="R121" i="5"/>
  <c r="Q121" i="5"/>
  <c r="N121" i="5"/>
  <c r="L121" i="5"/>
  <c r="U121" i="5" s="1"/>
  <c r="J121" i="5"/>
  <c r="G121" i="5"/>
  <c r="F121" i="5"/>
  <c r="C121" i="5"/>
  <c r="B121" i="5"/>
  <c r="B126" i="5" s="1"/>
  <c r="B131" i="5" s="1"/>
  <c r="A121" i="5"/>
  <c r="U120" i="5"/>
  <c r="S120" i="5"/>
  <c r="R120" i="5"/>
  <c r="Q120" i="5"/>
  <c r="N120" i="5"/>
  <c r="L120" i="5"/>
  <c r="J120" i="5"/>
  <c r="G120" i="5"/>
  <c r="F120" i="5"/>
  <c r="C120" i="5"/>
  <c r="B120" i="5"/>
  <c r="B125" i="5" s="1"/>
  <c r="B130" i="5" s="1"/>
  <c r="A120" i="5"/>
  <c r="S119" i="5"/>
  <c r="R119" i="5"/>
  <c r="Q119" i="5"/>
  <c r="N119" i="5"/>
  <c r="L119" i="5"/>
  <c r="J119" i="5"/>
  <c r="U119" i="5" s="1"/>
  <c r="G119" i="5"/>
  <c r="F119" i="5"/>
  <c r="B119" i="5"/>
  <c r="B124" i="5" s="1"/>
  <c r="B129" i="5" s="1"/>
  <c r="S116" i="5"/>
  <c r="R116" i="5"/>
  <c r="Q116" i="5"/>
  <c r="N116" i="5"/>
  <c r="L116" i="5"/>
  <c r="U116" i="5" s="1"/>
  <c r="J116" i="5"/>
  <c r="F116" i="5"/>
  <c r="G116" i="5" s="1"/>
  <c r="C116" i="5"/>
  <c r="A116" i="5"/>
  <c r="S115" i="5"/>
  <c r="R115" i="5"/>
  <c r="Q115" i="5"/>
  <c r="N115" i="5"/>
  <c r="L115" i="5"/>
  <c r="U115" i="5" s="1"/>
  <c r="J115" i="5"/>
  <c r="F115" i="5"/>
  <c r="G115" i="5" s="1"/>
  <c r="C115" i="5"/>
  <c r="A115" i="5"/>
  <c r="U114" i="5"/>
  <c r="S114" i="5"/>
  <c r="R114" i="5"/>
  <c r="Q114" i="5"/>
  <c r="N114" i="5"/>
  <c r="L114" i="5"/>
  <c r="J114" i="5"/>
  <c r="F114" i="5"/>
  <c r="G114" i="5" s="1"/>
  <c r="S111" i="5"/>
  <c r="R111" i="5"/>
  <c r="Q111" i="5"/>
  <c r="N111" i="5"/>
  <c r="L111" i="5"/>
  <c r="U111" i="5" s="1"/>
  <c r="J111" i="5"/>
  <c r="F111" i="5"/>
  <c r="G111" i="5" s="1"/>
  <c r="C111" i="5"/>
  <c r="A111" i="5"/>
  <c r="S110" i="5"/>
  <c r="R110" i="5"/>
  <c r="Q110" i="5"/>
  <c r="N110" i="5"/>
  <c r="L110" i="5"/>
  <c r="U110" i="5" s="1"/>
  <c r="J110" i="5"/>
  <c r="G110" i="5"/>
  <c r="F110" i="5"/>
  <c r="C110" i="5"/>
  <c r="A110" i="5"/>
  <c r="S109" i="5"/>
  <c r="R109" i="5"/>
  <c r="Q109" i="5"/>
  <c r="N109" i="5"/>
  <c r="L109" i="5"/>
  <c r="J109" i="5"/>
  <c r="U109" i="5" s="1"/>
  <c r="G109" i="5"/>
  <c r="F109" i="5"/>
  <c r="S106" i="5"/>
  <c r="R106" i="5"/>
  <c r="Q106" i="5"/>
  <c r="N106" i="5"/>
  <c r="L106" i="5"/>
  <c r="U106" i="5" s="1"/>
  <c r="J106" i="5"/>
  <c r="F106" i="5"/>
  <c r="G106" i="5" s="1"/>
  <c r="C106" i="5"/>
  <c r="B106" i="5"/>
  <c r="B111" i="5" s="1"/>
  <c r="B116" i="5" s="1"/>
  <c r="A106" i="5"/>
  <c r="U105" i="5"/>
  <c r="S105" i="5"/>
  <c r="R105" i="5"/>
  <c r="Q105" i="5"/>
  <c r="N105" i="5"/>
  <c r="L105" i="5"/>
  <c r="J105" i="5"/>
  <c r="F105" i="5"/>
  <c r="G105" i="5" s="1"/>
  <c r="C105" i="5"/>
  <c r="B105" i="5"/>
  <c r="B110" i="5" s="1"/>
  <c r="B115" i="5" s="1"/>
  <c r="A105" i="5"/>
  <c r="S104" i="5"/>
  <c r="R104" i="5"/>
  <c r="Q104" i="5"/>
  <c r="N104" i="5"/>
  <c r="L104" i="5"/>
  <c r="J104" i="5"/>
  <c r="U104" i="5" s="1"/>
  <c r="G104" i="5"/>
  <c r="F104" i="5"/>
  <c r="B104" i="5"/>
  <c r="B109" i="5" s="1"/>
  <c r="B114" i="5" s="1"/>
  <c r="S101" i="5"/>
  <c r="R101" i="5"/>
  <c r="Q101" i="5"/>
  <c r="N101" i="5"/>
  <c r="L101" i="5"/>
  <c r="U101" i="5" s="1"/>
  <c r="J101" i="5"/>
  <c r="G101" i="5"/>
  <c r="F101" i="5"/>
  <c r="C101" i="5"/>
  <c r="A101" i="5"/>
  <c r="S100" i="5"/>
  <c r="R100" i="5"/>
  <c r="Q100" i="5"/>
  <c r="N100" i="5"/>
  <c r="L100" i="5"/>
  <c r="U100" i="5" s="1"/>
  <c r="J100" i="5"/>
  <c r="F100" i="5"/>
  <c r="G100" i="5" s="1"/>
  <c r="C100" i="5"/>
  <c r="A100" i="5"/>
  <c r="U99" i="5"/>
  <c r="S99" i="5"/>
  <c r="R99" i="5"/>
  <c r="Q99" i="5"/>
  <c r="N99" i="5"/>
  <c r="L99" i="5"/>
  <c r="J99" i="5"/>
  <c r="F99" i="5"/>
  <c r="G99" i="5" s="1"/>
  <c r="S96" i="5"/>
  <c r="R96" i="5"/>
  <c r="Q96" i="5"/>
  <c r="N96" i="5"/>
  <c r="L96" i="5"/>
  <c r="U96" i="5" s="1"/>
  <c r="J96" i="5"/>
  <c r="F96" i="5"/>
  <c r="G96" i="5" s="1"/>
  <c r="C96" i="5"/>
  <c r="A96" i="5"/>
  <c r="S95" i="5"/>
  <c r="R95" i="5"/>
  <c r="Q95" i="5"/>
  <c r="N95" i="5"/>
  <c r="L95" i="5"/>
  <c r="U95" i="5" s="1"/>
  <c r="J95" i="5"/>
  <c r="F95" i="5"/>
  <c r="G95" i="5" s="1"/>
  <c r="C95" i="5"/>
  <c r="A95" i="5"/>
  <c r="S94" i="5"/>
  <c r="R94" i="5"/>
  <c r="Q94" i="5"/>
  <c r="N94" i="5"/>
  <c r="L94" i="5"/>
  <c r="U94" i="5" s="1"/>
  <c r="J94" i="5"/>
  <c r="G94" i="5"/>
  <c r="F94" i="5"/>
  <c r="S91" i="5"/>
  <c r="R91" i="5"/>
  <c r="Q91" i="5"/>
  <c r="N91" i="5"/>
  <c r="L91" i="5"/>
  <c r="U91" i="5" s="1"/>
  <c r="J91" i="5"/>
  <c r="F91" i="5"/>
  <c r="G91" i="5" s="1"/>
  <c r="C91" i="5"/>
  <c r="B91" i="5"/>
  <c r="B96" i="5" s="1"/>
  <c r="B101" i="5" s="1"/>
  <c r="A91" i="5"/>
  <c r="U90" i="5"/>
  <c r="S90" i="5"/>
  <c r="R90" i="5"/>
  <c r="Q90" i="5"/>
  <c r="N90" i="5"/>
  <c r="L90" i="5"/>
  <c r="J90" i="5"/>
  <c r="F90" i="5"/>
  <c r="G90" i="5" s="1"/>
  <c r="C90" i="5"/>
  <c r="B90" i="5"/>
  <c r="B95" i="5" s="1"/>
  <c r="B100" i="5" s="1"/>
  <c r="A90" i="5"/>
  <c r="S89" i="5"/>
  <c r="R89" i="5"/>
  <c r="Q89" i="5"/>
  <c r="N89" i="5"/>
  <c r="L89" i="5"/>
  <c r="U89" i="5" s="1"/>
  <c r="J89" i="5"/>
  <c r="F89" i="5"/>
  <c r="G89" i="5" s="1"/>
  <c r="B89" i="5"/>
  <c r="B94" i="5" s="1"/>
  <c r="B99" i="5" s="1"/>
  <c r="S86" i="5"/>
  <c r="R86" i="5"/>
  <c r="Q86" i="5"/>
  <c r="N86" i="5"/>
  <c r="L86" i="5"/>
  <c r="U86" i="5" s="1"/>
  <c r="J86" i="5"/>
  <c r="F86" i="5"/>
  <c r="G86" i="5" s="1"/>
  <c r="C86" i="5"/>
  <c r="A86" i="5"/>
  <c r="S85" i="5"/>
  <c r="R85" i="5"/>
  <c r="Q85" i="5"/>
  <c r="N85" i="5"/>
  <c r="L85" i="5"/>
  <c r="U85" i="5" s="1"/>
  <c r="J85" i="5"/>
  <c r="F85" i="5"/>
  <c r="G85" i="5" s="1"/>
  <c r="C85" i="5"/>
  <c r="A85" i="5"/>
  <c r="U84" i="5"/>
  <c r="S84" i="5"/>
  <c r="R84" i="5"/>
  <c r="Q84" i="5"/>
  <c r="N84" i="5"/>
  <c r="L84" i="5"/>
  <c r="J84" i="5"/>
  <c r="F84" i="5"/>
  <c r="G84" i="5" s="1"/>
  <c r="S81" i="5"/>
  <c r="R81" i="5"/>
  <c r="Q81" i="5"/>
  <c r="N81" i="5"/>
  <c r="L81" i="5"/>
  <c r="U81" i="5" s="1"/>
  <c r="J81" i="5"/>
  <c r="F81" i="5"/>
  <c r="G81" i="5" s="1"/>
  <c r="C81" i="5"/>
  <c r="A81" i="5"/>
  <c r="S80" i="5"/>
  <c r="R80" i="5"/>
  <c r="Q80" i="5"/>
  <c r="N80" i="5"/>
  <c r="L80" i="5"/>
  <c r="U80" i="5" s="1"/>
  <c r="J80" i="5"/>
  <c r="F80" i="5"/>
  <c r="G80" i="5" s="1"/>
  <c r="C80" i="5"/>
  <c r="A80" i="5"/>
  <c r="S79" i="5"/>
  <c r="R79" i="5"/>
  <c r="Q79" i="5"/>
  <c r="N79" i="5"/>
  <c r="L79" i="5"/>
  <c r="U79" i="5" s="1"/>
  <c r="J79" i="5"/>
  <c r="G79" i="5"/>
  <c r="F79" i="5"/>
  <c r="S76" i="5"/>
  <c r="R76" i="5"/>
  <c r="Q76" i="5"/>
  <c r="N76" i="5"/>
  <c r="L76" i="5"/>
  <c r="U76" i="5" s="1"/>
  <c r="J76" i="5"/>
  <c r="F76" i="5"/>
  <c r="G76" i="5" s="1"/>
  <c r="C76" i="5"/>
  <c r="B76" i="5"/>
  <c r="B81" i="5" s="1"/>
  <c r="B86" i="5" s="1"/>
  <c r="A76" i="5"/>
  <c r="U75" i="5"/>
  <c r="S75" i="5"/>
  <c r="R75" i="5"/>
  <c r="Q75" i="5"/>
  <c r="N75" i="5"/>
  <c r="L75" i="5"/>
  <c r="J75" i="5"/>
  <c r="F75" i="5"/>
  <c r="G75" i="5" s="1"/>
  <c r="C75" i="5"/>
  <c r="B75" i="5"/>
  <c r="B80" i="5" s="1"/>
  <c r="B85" i="5" s="1"/>
  <c r="A75" i="5"/>
  <c r="S74" i="5"/>
  <c r="R74" i="5"/>
  <c r="Q74" i="5"/>
  <c r="N74" i="5"/>
  <c r="L74" i="5"/>
  <c r="U74" i="5" s="1"/>
  <c r="J74" i="5"/>
  <c r="F74" i="5"/>
  <c r="G74" i="5" s="1"/>
  <c r="B74" i="5"/>
  <c r="B79" i="5" s="1"/>
  <c r="B84" i="5" s="1"/>
  <c r="S71" i="5"/>
  <c r="R71" i="5"/>
  <c r="Q71" i="5"/>
  <c r="N71" i="5"/>
  <c r="L71" i="5"/>
  <c r="U71" i="5" s="1"/>
  <c r="J71" i="5"/>
  <c r="F71" i="5"/>
  <c r="G71" i="5" s="1"/>
  <c r="C71" i="5"/>
  <c r="A71" i="5"/>
  <c r="S70" i="5"/>
  <c r="R70" i="5"/>
  <c r="Q70" i="5"/>
  <c r="N70" i="5"/>
  <c r="L70" i="5"/>
  <c r="U70" i="5" s="1"/>
  <c r="J70" i="5"/>
  <c r="F70" i="5"/>
  <c r="G70" i="5" s="1"/>
  <c r="C70" i="5"/>
  <c r="A70" i="5"/>
  <c r="U69" i="5"/>
  <c r="S69" i="5"/>
  <c r="R69" i="5"/>
  <c r="Q69" i="5"/>
  <c r="N69" i="5"/>
  <c r="L69" i="5"/>
  <c r="J69" i="5"/>
  <c r="G69" i="5"/>
  <c r="F69" i="5"/>
  <c r="S66" i="5"/>
  <c r="R66" i="5"/>
  <c r="Q66" i="5"/>
  <c r="N66" i="5"/>
  <c r="L66" i="5"/>
  <c r="U66" i="5" s="1"/>
  <c r="J66" i="5"/>
  <c r="F66" i="5"/>
  <c r="G66" i="5" s="1"/>
  <c r="C66" i="5"/>
  <c r="A66" i="5"/>
  <c r="S65" i="5"/>
  <c r="R65" i="5"/>
  <c r="Q65" i="5"/>
  <c r="N65" i="5"/>
  <c r="L65" i="5"/>
  <c r="U65" i="5" s="1"/>
  <c r="J65" i="5"/>
  <c r="F65" i="5"/>
  <c r="G65" i="5" s="1"/>
  <c r="C65" i="5"/>
  <c r="A65" i="5"/>
  <c r="S64" i="5"/>
  <c r="R64" i="5"/>
  <c r="Q64" i="5"/>
  <c r="N64" i="5"/>
  <c r="L64" i="5"/>
  <c r="J64" i="5"/>
  <c r="U64" i="5" s="1"/>
  <c r="G64" i="5"/>
  <c r="F64" i="5"/>
  <c r="S61" i="5"/>
  <c r="R61" i="5"/>
  <c r="Q61" i="5"/>
  <c r="N61" i="5"/>
  <c r="L61" i="5"/>
  <c r="U61" i="5" s="1"/>
  <c r="J61" i="5"/>
  <c r="F61" i="5"/>
  <c r="G61" i="5" s="1"/>
  <c r="C61" i="5"/>
  <c r="B61" i="5"/>
  <c r="B66" i="5" s="1"/>
  <c r="B71" i="5" s="1"/>
  <c r="A61" i="5"/>
  <c r="U60" i="5"/>
  <c r="S60" i="5"/>
  <c r="R60" i="5"/>
  <c r="Q60" i="5"/>
  <c r="N60" i="5"/>
  <c r="L60" i="5"/>
  <c r="J60" i="5"/>
  <c r="G60" i="5"/>
  <c r="F60" i="5"/>
  <c r="C60" i="5"/>
  <c r="B60" i="5"/>
  <c r="B65" i="5" s="1"/>
  <c r="B70" i="5" s="1"/>
  <c r="A60" i="5"/>
  <c r="S59" i="5"/>
  <c r="R59" i="5"/>
  <c r="Q59" i="5"/>
  <c r="N59" i="5"/>
  <c r="L59" i="5"/>
  <c r="U59" i="5" s="1"/>
  <c r="J59" i="5"/>
  <c r="F59" i="5"/>
  <c r="G59" i="5" s="1"/>
  <c r="B59" i="5"/>
  <c r="B64" i="5" s="1"/>
  <c r="B69" i="5" s="1"/>
  <c r="S56" i="5"/>
  <c r="R56" i="5"/>
  <c r="Q56" i="5"/>
  <c r="N56" i="5"/>
  <c r="L56" i="5"/>
  <c r="U56" i="5" s="1"/>
  <c r="J56" i="5"/>
  <c r="F56" i="5"/>
  <c r="G56" i="5" s="1"/>
  <c r="C56" i="5"/>
  <c r="A56" i="5"/>
  <c r="S55" i="5"/>
  <c r="R55" i="5"/>
  <c r="Q55" i="5"/>
  <c r="N55" i="5"/>
  <c r="L55" i="5"/>
  <c r="U55" i="5" s="1"/>
  <c r="J55" i="5"/>
  <c r="F55" i="5"/>
  <c r="G55" i="5" s="1"/>
  <c r="C55" i="5"/>
  <c r="A55" i="5"/>
  <c r="U54" i="5"/>
  <c r="S54" i="5"/>
  <c r="R54" i="5"/>
  <c r="Q54" i="5"/>
  <c r="N54" i="5"/>
  <c r="L54" i="5"/>
  <c r="J54" i="5"/>
  <c r="F54" i="5"/>
  <c r="G54" i="5" s="1"/>
  <c r="S51" i="5"/>
  <c r="R51" i="5"/>
  <c r="Q51" i="5"/>
  <c r="N51" i="5"/>
  <c r="L51" i="5"/>
  <c r="U51" i="5" s="1"/>
  <c r="J51" i="5"/>
  <c r="F51" i="5"/>
  <c r="G51" i="5" s="1"/>
  <c r="C51" i="5"/>
  <c r="A51" i="5"/>
  <c r="S50" i="5"/>
  <c r="R50" i="5"/>
  <c r="Q50" i="5"/>
  <c r="N50" i="5"/>
  <c r="L50" i="5"/>
  <c r="U50" i="5" s="1"/>
  <c r="J50" i="5"/>
  <c r="F50" i="5"/>
  <c r="G50" i="5" s="1"/>
  <c r="C50" i="5"/>
  <c r="A50" i="5"/>
  <c r="S49" i="5"/>
  <c r="R49" i="5"/>
  <c r="Q49" i="5"/>
  <c r="N49" i="5"/>
  <c r="L49" i="5"/>
  <c r="U49" i="5" s="1"/>
  <c r="J49" i="5"/>
  <c r="F49" i="5"/>
  <c r="G49" i="5" s="1"/>
  <c r="S46" i="5"/>
  <c r="R46" i="5"/>
  <c r="Q46" i="5"/>
  <c r="N46" i="5"/>
  <c r="L46" i="5"/>
  <c r="U46" i="5" s="1"/>
  <c r="J46" i="5"/>
  <c r="F46" i="5"/>
  <c r="G46" i="5" s="1"/>
  <c r="C46" i="5"/>
  <c r="B46" i="5"/>
  <c r="B51" i="5" s="1"/>
  <c r="B56" i="5" s="1"/>
  <c r="A46" i="5"/>
  <c r="U45" i="5"/>
  <c r="S45" i="5"/>
  <c r="R45" i="5"/>
  <c r="Q45" i="5"/>
  <c r="N45" i="5"/>
  <c r="L45" i="5"/>
  <c r="J45" i="5"/>
  <c r="F45" i="5"/>
  <c r="G45" i="5" s="1"/>
  <c r="C45" i="5"/>
  <c r="B45" i="5"/>
  <c r="B50" i="5" s="1"/>
  <c r="B55" i="5" s="1"/>
  <c r="A45" i="5"/>
  <c r="S44" i="5"/>
  <c r="R44" i="5"/>
  <c r="Q44" i="5"/>
  <c r="N44" i="5"/>
  <c r="L44" i="5"/>
  <c r="U44" i="5" s="1"/>
  <c r="J44" i="5"/>
  <c r="F44" i="5"/>
  <c r="G44" i="5" s="1"/>
  <c r="B44" i="5"/>
  <c r="B49" i="5" s="1"/>
  <c r="B54" i="5" s="1"/>
  <c r="S41" i="5"/>
  <c r="R41" i="5"/>
  <c r="Q41" i="5"/>
  <c r="N41" i="5"/>
  <c r="L41" i="5"/>
  <c r="U41" i="5" s="1"/>
  <c r="J41" i="5"/>
  <c r="G41" i="5"/>
  <c r="F41" i="5"/>
  <c r="C41" i="5"/>
  <c r="A41" i="5"/>
  <c r="S40" i="5"/>
  <c r="R40" i="5"/>
  <c r="Q40" i="5"/>
  <c r="N40" i="5"/>
  <c r="L40" i="5"/>
  <c r="U40" i="5" s="1"/>
  <c r="J40" i="5"/>
  <c r="F40" i="5"/>
  <c r="G40" i="5" s="1"/>
  <c r="C40" i="5"/>
  <c r="A40" i="5"/>
  <c r="U39" i="5"/>
  <c r="S39" i="5"/>
  <c r="R39" i="5"/>
  <c r="Q39" i="5"/>
  <c r="N39" i="5"/>
  <c r="L39" i="5"/>
  <c r="J39" i="5"/>
  <c r="F39" i="5"/>
  <c r="G39" i="5" s="1"/>
  <c r="S36" i="5"/>
  <c r="R36" i="5"/>
  <c r="Q36" i="5"/>
  <c r="N36" i="5"/>
  <c r="L36" i="5"/>
  <c r="U36" i="5" s="1"/>
  <c r="J36" i="5"/>
  <c r="F36" i="5"/>
  <c r="G36" i="5" s="1"/>
  <c r="C36" i="5"/>
  <c r="A36" i="5"/>
  <c r="S35" i="5"/>
  <c r="R35" i="5"/>
  <c r="Q35" i="5"/>
  <c r="N35" i="5"/>
  <c r="L35" i="5"/>
  <c r="U35" i="5" s="1"/>
  <c r="J35" i="5"/>
  <c r="F35" i="5"/>
  <c r="G35" i="5" s="1"/>
  <c r="C35" i="5"/>
  <c r="A35" i="5"/>
  <c r="S34" i="5"/>
  <c r="R34" i="5"/>
  <c r="Q34" i="5"/>
  <c r="N34" i="5"/>
  <c r="L34" i="5"/>
  <c r="U34" i="5" s="1"/>
  <c r="J34" i="5"/>
  <c r="G34" i="5"/>
  <c r="F34" i="5"/>
  <c r="S31" i="5"/>
  <c r="R31" i="5"/>
  <c r="Q31" i="5"/>
  <c r="N31" i="5"/>
  <c r="L31" i="5"/>
  <c r="U31" i="5" s="1"/>
  <c r="J31" i="5"/>
  <c r="F31" i="5"/>
  <c r="G31" i="5" s="1"/>
  <c r="C31" i="5"/>
  <c r="B31" i="5"/>
  <c r="B36" i="5" s="1"/>
  <c r="B41" i="5" s="1"/>
  <c r="A31" i="5"/>
  <c r="U30" i="5"/>
  <c r="S30" i="5"/>
  <c r="R30" i="5"/>
  <c r="Q30" i="5"/>
  <c r="N30" i="5"/>
  <c r="L30" i="5"/>
  <c r="J30" i="5"/>
  <c r="F30" i="5"/>
  <c r="G30" i="5" s="1"/>
  <c r="C30" i="5"/>
  <c r="B30" i="5"/>
  <c r="B35" i="5" s="1"/>
  <c r="B40" i="5" s="1"/>
  <c r="A30" i="5"/>
  <c r="S29" i="5"/>
  <c r="R29" i="5"/>
  <c r="Q29" i="5"/>
  <c r="N29" i="5"/>
  <c r="L29" i="5"/>
  <c r="U29" i="5" s="1"/>
  <c r="J29" i="5"/>
  <c r="F29" i="5"/>
  <c r="G29" i="5" s="1"/>
  <c r="B29" i="5"/>
  <c r="B34" i="5" s="1"/>
  <c r="B39" i="5" s="1"/>
  <c r="S26" i="5"/>
  <c r="R26" i="5"/>
  <c r="Q26" i="5"/>
  <c r="N26" i="5"/>
  <c r="L26" i="5"/>
  <c r="U26" i="5" s="1"/>
  <c r="J26" i="5"/>
  <c r="F26" i="5"/>
  <c r="G26" i="5" s="1"/>
  <c r="C26" i="5"/>
  <c r="B26" i="5"/>
  <c r="A26" i="5"/>
  <c r="S25" i="5"/>
  <c r="R25" i="5"/>
  <c r="Q25" i="5"/>
  <c r="N25" i="5"/>
  <c r="L25" i="5"/>
  <c r="U25" i="5" s="1"/>
  <c r="J25" i="5"/>
  <c r="F25" i="5"/>
  <c r="G25" i="5" s="1"/>
  <c r="C25" i="5"/>
  <c r="B25" i="5"/>
  <c r="A25" i="5"/>
  <c r="U24" i="5"/>
  <c r="S24" i="5"/>
  <c r="R24" i="5"/>
  <c r="Q24" i="5"/>
  <c r="N24" i="5"/>
  <c r="L24" i="5"/>
  <c r="J24" i="5"/>
  <c r="F24" i="5"/>
  <c r="G24" i="5" s="1"/>
  <c r="B24" i="5"/>
  <c r="U21" i="5"/>
  <c r="S21" i="5"/>
  <c r="R21" i="5"/>
  <c r="Q21" i="5"/>
  <c r="N21" i="5"/>
  <c r="L21" i="5"/>
  <c r="J21" i="5"/>
  <c r="F21" i="5"/>
  <c r="G21" i="5" s="1"/>
  <c r="C21" i="5"/>
  <c r="B21" i="5"/>
  <c r="A21" i="5"/>
  <c r="S20" i="5"/>
  <c r="R20" i="5"/>
  <c r="Q20" i="5"/>
  <c r="N20" i="5"/>
  <c r="L20" i="5"/>
  <c r="U20" i="5" s="1"/>
  <c r="J20" i="5"/>
  <c r="G20" i="5"/>
  <c r="F20" i="5"/>
  <c r="C20" i="5"/>
  <c r="B20" i="5"/>
  <c r="A20" i="5"/>
  <c r="S19" i="5"/>
  <c r="R19" i="5"/>
  <c r="Q19" i="5"/>
  <c r="N19" i="5"/>
  <c r="L19" i="5"/>
  <c r="U19" i="5" s="1"/>
  <c r="J19" i="5"/>
  <c r="G19" i="5"/>
  <c r="F19" i="5"/>
  <c r="B19" i="5"/>
  <c r="O10" i="5"/>
  <c r="O9" i="5"/>
  <c r="N16" i="5" l="1"/>
  <c r="N15" i="5"/>
  <c r="N14" i="5"/>
  <c r="N11" i="5"/>
  <c r="N10" i="5"/>
  <c r="N9" i="5"/>
  <c r="Q16" i="5"/>
  <c r="Q11" i="5"/>
  <c r="Q10" i="5"/>
  <c r="Q9" i="5"/>
  <c r="Q15" i="5" l="1"/>
  <c r="Q14" i="5"/>
  <c r="I9" i="6" l="1"/>
  <c r="I8" i="6"/>
  <c r="I7" i="6"/>
  <c r="H9" i="6"/>
  <c r="H8" i="6"/>
  <c r="H7" i="6"/>
  <c r="D9" i="6"/>
  <c r="D8" i="6"/>
  <c r="D7" i="6"/>
  <c r="A7" i="6"/>
  <c r="B16" i="5"/>
  <c r="B15" i="5"/>
  <c r="B14" i="5"/>
  <c r="S16" i="5"/>
  <c r="R16" i="5"/>
  <c r="L16" i="5"/>
  <c r="J16" i="5"/>
  <c r="F16" i="5"/>
  <c r="G16" i="5" s="1"/>
  <c r="C16" i="5"/>
  <c r="A16" i="5"/>
  <c r="S15" i="5"/>
  <c r="R15" i="5"/>
  <c r="L15" i="5"/>
  <c r="J15" i="5"/>
  <c r="F15" i="5"/>
  <c r="G15" i="5" s="1"/>
  <c r="C15" i="5"/>
  <c r="A15" i="5"/>
  <c r="S14" i="5"/>
  <c r="R14" i="5"/>
  <c r="L14" i="5"/>
  <c r="J14" i="5"/>
  <c r="F14" i="5"/>
  <c r="G14" i="5" s="1"/>
  <c r="A11" i="5"/>
  <c r="A10" i="5"/>
  <c r="L11" i="5"/>
  <c r="J10" i="5"/>
  <c r="J11" i="5"/>
  <c r="J9" i="5"/>
  <c r="U14" i="5" l="1"/>
  <c r="B7" i="6"/>
  <c r="U11" i="5"/>
  <c r="U15" i="5"/>
  <c r="B8" i="6" s="1"/>
  <c r="U16" i="5"/>
  <c r="B9" i="6" s="1"/>
  <c r="F7" i="6"/>
  <c r="F9" i="6"/>
  <c r="C7" i="6"/>
  <c r="G7" i="6"/>
  <c r="C8" i="6"/>
  <c r="F8" i="6"/>
  <c r="G8" i="6"/>
  <c r="C9" i="6"/>
  <c r="G9" i="6"/>
  <c r="E9" i="6"/>
  <c r="E8" i="6"/>
  <c r="E7" i="6"/>
  <c r="S11" i="5"/>
  <c r="S10" i="5"/>
  <c r="R11" i="5"/>
  <c r="R9" i="5"/>
  <c r="R10" i="5"/>
  <c r="S9" i="5"/>
  <c r="C11" i="5"/>
  <c r="C10" i="5"/>
  <c r="F11" i="5"/>
  <c r="G11" i="5" s="1"/>
  <c r="F10" i="5"/>
  <c r="G10" i="5" s="1"/>
  <c r="F9" i="5"/>
  <c r="G9" i="5" s="1"/>
  <c r="A9" i="6" l="1"/>
  <c r="A8" i="6"/>
  <c r="L10" i="5"/>
  <c r="U10" i="5" s="1"/>
  <c r="L9" i="5"/>
  <c r="U9" i="5" s="1"/>
</calcChain>
</file>

<file path=xl/sharedStrings.xml><?xml version="1.0" encoding="utf-8"?>
<sst xmlns="http://schemas.openxmlformats.org/spreadsheetml/2006/main" count="245" uniqueCount="84">
  <si>
    <t>Date</t>
  </si>
  <si>
    <t>Job #</t>
  </si>
  <si>
    <t>Job Name</t>
  </si>
  <si>
    <t>Gross Profit</t>
  </si>
  <si>
    <t>Margin Improvement / (Fade)</t>
  </si>
  <si>
    <t>Adjusted Earnings (revenue)</t>
  </si>
  <si>
    <t>Accounts Receivable</t>
  </si>
  <si>
    <t>Tie to Income Statement</t>
  </si>
  <si>
    <t>Enter from Accounting System</t>
  </si>
  <si>
    <t>Tie to Balance Sheet</t>
  </si>
  <si>
    <t>Cash Flow</t>
  </si>
  <si>
    <t>Result</t>
  </si>
  <si>
    <t>Enter Your Assessment</t>
  </si>
  <si>
    <t>001</t>
  </si>
  <si>
    <t>Overall Summary of Jobs</t>
  </si>
  <si>
    <t>Potential Risk Factor Key</t>
  </si>
  <si>
    <t xml:space="preserve"> (if you have 5+ factors below, score risk as a 5; 4 or more a 4; 3 or more a 3; 2 or more a 2; and 1 or fewer, score a 1)</t>
  </si>
  <si>
    <t>- New Client</t>
  </si>
  <si>
    <t>- Union vs. Non-Union</t>
  </si>
  <si>
    <t>- New Estimator</t>
  </si>
  <si>
    <t>- High Labor as % of Total Project</t>
  </si>
  <si>
    <t>- New Project Manager</t>
  </si>
  <si>
    <t>- Weak Subcontractors</t>
  </si>
  <si>
    <t>- New Project you've never built before</t>
  </si>
  <si>
    <t>- Geographic Location (Far)</t>
  </si>
  <si>
    <t>- Accelerated Schedule</t>
  </si>
  <si>
    <t>- Complex Site Location</t>
  </si>
  <si>
    <t>Contract Price</t>
  </si>
  <si>
    <t>Estimated Total Contract Costs</t>
  </si>
  <si>
    <t>Estimated Gross Profit</t>
  </si>
  <si>
    <t>Estimated Gross Profit Percentage</t>
  </si>
  <si>
    <t>TOTAL CONTRACT</t>
  </si>
  <si>
    <t>Total Costs Incurred to Date</t>
  </si>
  <si>
    <t>Percent Complete</t>
  </si>
  <si>
    <t>Revenues Earned to Date</t>
  </si>
  <si>
    <t>Gross Profit (Loss) Recognized to Date</t>
  </si>
  <si>
    <t>Total Amount Billed to Date</t>
  </si>
  <si>
    <t>Estimated Costs to Complete</t>
  </si>
  <si>
    <t>Accounts Receivable to Date</t>
  </si>
  <si>
    <t>Accounts Payable to Date</t>
  </si>
  <si>
    <t>Net Cash to Date</t>
  </si>
  <si>
    <t>Costs and Estimated Earnings in Excess of Billings</t>
  </si>
  <si>
    <t>Billings in Excess of Costs and Estimated Earnings</t>
  </si>
  <si>
    <r>
      <t xml:space="preserve">FROM INCEPTION TO </t>
    </r>
    <r>
      <rPr>
        <sz val="16"/>
        <color rgb="FFFF0000"/>
        <rFont val="Calibri"/>
        <family val="2"/>
      </rPr>
      <t>TODAY'S DATE</t>
    </r>
  </si>
  <si>
    <t>Real Example Job</t>
  </si>
  <si>
    <t>Contract Price - Estimated Total Contract Costs</t>
  </si>
  <si>
    <t>Estimated Gross Profit / Contract Price</t>
  </si>
  <si>
    <t>Revenues Earned to Date - Total Costs Incurred to Date</t>
  </si>
  <si>
    <t>Overbillings</t>
  </si>
  <si>
    <t>Underbillings</t>
  </si>
  <si>
    <t>Enter Your Rating; See Key on Summary Tab</t>
  </si>
  <si>
    <r>
      <t xml:space="preserve">Blue </t>
    </r>
    <r>
      <rPr>
        <sz val="11"/>
        <color rgb="FF000000"/>
        <rFont val="Calibri"/>
        <family val="2"/>
      </rPr>
      <t>– These numbers are hard coded and you can and should change them to see how it affects the model.</t>
    </r>
  </si>
  <si>
    <t>Black – These numbers are calculated based on other numbers and should not be changed.</t>
  </si>
  <si>
    <r>
      <t xml:space="preserve">Green </t>
    </r>
    <r>
      <rPr>
        <sz val="11"/>
        <color rgb="FF000000"/>
        <rFont val="Calibri"/>
        <family val="2"/>
      </rPr>
      <t>– These numbers are pulled in from another sheet and should not be changed.</t>
    </r>
  </si>
  <si>
    <r>
      <t xml:space="preserve">Red </t>
    </r>
    <r>
      <rPr>
        <sz val="11"/>
        <color rgb="FF000000"/>
        <rFont val="Calibri"/>
        <family val="2"/>
      </rPr>
      <t>– These numbers are strange for some reason and should be changed with caution.</t>
    </r>
  </si>
  <si>
    <r>
      <t>Risk Assessment</t>
    </r>
    <r>
      <rPr>
        <sz val="6"/>
        <rFont val="Arial"/>
      </rPr>
      <t xml:space="preserve"> 
</t>
    </r>
    <r>
      <rPr>
        <sz val="8"/>
        <rFont val="Arial"/>
      </rPr>
      <t>(1 to 5, 5 is highest risk)</t>
    </r>
  </si>
  <si>
    <t>Enter from Estimate (plus change orders if any)</t>
  </si>
  <si>
    <t>Enter from Contract (or change orders if any)</t>
  </si>
  <si>
    <t>Enter from Job Cost System</t>
  </si>
  <si>
    <t>Original Contract Amount--&gt;</t>
  </si>
  <si>
    <t>THE RECESSION.COM THREE LINE JOB COST REPORT</t>
  </si>
  <si>
    <t>ANALYSIS</t>
  </si>
  <si>
    <t>Total Est. GP $--&gt;</t>
  </si>
  <si>
    <t>Total Billed to Date - Accounts Receivable - Cost of Revenue to Date - Accounts Payable</t>
  </si>
  <si>
    <t>Assessment goes here</t>
  </si>
  <si>
    <t>DaMe</t>
  </si>
  <si>
    <t>Accounts Payable</t>
  </si>
  <si>
    <t>THREE LINE JOB COST REPORT SUMMARY</t>
  </si>
  <si>
    <t>INSTRUCTIONS                                                                                                                                                                                                                                                          
1. Fill in all job information in the Report tabs blue text
2. All information in black text will update automatically throughout the spreadsheet
3. Only use this report for jobs that take longer than 3 months to complete
4. Look for jobs that have decreasing Gross Profit month-over-month, remain underbilled several months in a row, or are not being paid as trouble spots!
5. The sheet is protected to save you from errors, so you can tab between cells.  You can unprotect it under the tools menu, there is no password.</t>
  </si>
  <si>
    <t>THE FIRST JOB IS AN EXAMPLE</t>
  </si>
  <si>
    <t>ENTER YOUR JOBS BELOW</t>
  </si>
  <si>
    <t>V</t>
  </si>
  <si>
    <t>R</t>
  </si>
  <si>
    <t>K</t>
  </si>
  <si>
    <t>M</t>
  </si>
  <si>
    <t>S</t>
  </si>
  <si>
    <t>T</t>
  </si>
  <si>
    <t>P</t>
  </si>
  <si>
    <t>Q</t>
  </si>
  <si>
    <t>Estimated Total Contract Costs - Total Costs Incurred to Date</t>
  </si>
  <si>
    <t>Gross Profit (Loss) Recognized to Date - (% Complete * Total Original  Estimated Gross Profit)</t>
  </si>
  <si>
    <t>Job is going well, likely to end with a write up</t>
  </si>
  <si>
    <t>#</t>
  </si>
  <si>
    <t>JOB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</si>
</sst>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_(&quot;$&quot;* #,##0_);_(&quot;$&quot;* \(#,##0\);_(&quot;$&quot;* &quot;-&quot;??_);_(@_)"/>
    <numFmt numFmtId="166" formatCode="0.0%"/>
    <numFmt numFmtId="167" formatCode="_(&quot;$&quot;* #,##0.000_);_(&quot;$&quot;* \(#,##0.000\);_(&quot;$&quot;* &quot;-&quot;??_);_(@_)"/>
  </numFmts>
  <fonts count="45">
    <font>
      <sz val="10"/>
      <color rgb="FF000000"/>
      <name val="Arial"/>
    </font>
    <font>
      <sz val="28"/>
      <color rgb="FF000000"/>
      <name val="Oswald"/>
    </font>
    <font>
      <sz val="10"/>
      <name val="Arial"/>
    </font>
    <font>
      <sz val="24"/>
      <color rgb="FF000000"/>
      <name val="Calibri"/>
    </font>
    <font>
      <b/>
      <sz val="11"/>
      <color rgb="FF000000"/>
      <name val="Roboto"/>
    </font>
    <font>
      <b/>
      <sz val="10"/>
      <name val="Roboto"/>
    </font>
    <font>
      <sz val="10"/>
      <name val="Roboto"/>
    </font>
    <font>
      <i/>
      <sz val="10"/>
      <name val="Roboto"/>
    </font>
    <font>
      <sz val="11"/>
      <color rgb="FF000000"/>
      <name val="Roboto"/>
    </font>
    <font>
      <sz val="11"/>
      <color rgb="FF000000"/>
      <name val="Calibri"/>
    </font>
    <font>
      <sz val="11"/>
      <color rgb="FF0000FF"/>
      <name val="Roboto"/>
    </font>
    <font>
      <sz val="16"/>
      <color rgb="FFFFFFFF"/>
      <name val="Oswald"/>
    </font>
    <font>
      <b/>
      <sz val="10"/>
      <color rgb="FFFFFFFF"/>
      <name val="Roboto"/>
    </font>
    <font>
      <sz val="6"/>
      <name val="Arial"/>
    </font>
    <font>
      <sz val="8"/>
      <name val="Arial"/>
    </font>
    <font>
      <sz val="10"/>
      <color rgb="FF000000"/>
      <name val="Arial"/>
    </font>
    <font>
      <sz val="11"/>
      <color indexed="8"/>
      <name val="Roboto"/>
    </font>
    <font>
      <sz val="16"/>
      <color rgb="FF000000"/>
      <name val="Calibri"/>
      <family val="2"/>
    </font>
    <font>
      <b/>
      <sz val="10"/>
      <color rgb="FF149338"/>
      <name val="Roboto"/>
    </font>
    <font>
      <sz val="10"/>
      <color rgb="FF000000"/>
      <name val="Arial"/>
      <family val="2"/>
    </font>
    <font>
      <sz val="16"/>
      <color rgb="FFFF0000"/>
      <name val="Calibri"/>
      <family val="2"/>
    </font>
    <font>
      <sz val="11"/>
      <color indexed="12"/>
      <name val="Roboto"/>
    </font>
    <font>
      <b/>
      <sz val="10"/>
      <color indexed="12"/>
      <name val="Roboto"/>
    </font>
    <font>
      <b/>
      <sz val="10"/>
      <color indexed="8"/>
      <name val="Roboto"/>
    </font>
    <font>
      <b/>
      <sz val="8"/>
      <color indexed="8"/>
      <name val="Roboto"/>
    </font>
    <font>
      <sz val="11"/>
      <color rgb="FF000000"/>
      <name val="Calibri"/>
      <family val="2"/>
    </font>
    <font>
      <sz val="11"/>
      <color rgb="FF0070C0"/>
      <name val="Calibri"/>
      <family val="2"/>
    </font>
    <font>
      <sz val="11"/>
      <color rgb="FF00B050"/>
      <name val="Calibri"/>
      <family val="2"/>
    </font>
    <font>
      <sz val="11"/>
      <color rgb="FFFF0000"/>
      <name val="Calibri"/>
      <family val="2"/>
    </font>
    <font>
      <b/>
      <sz val="9"/>
      <color indexed="12"/>
      <name val="Roboto"/>
    </font>
    <font>
      <b/>
      <sz val="27"/>
      <name val="Arial"/>
      <family val="2"/>
    </font>
    <font>
      <b/>
      <sz val="28"/>
      <color rgb="FF000000"/>
      <name val="Oswald"/>
    </font>
    <font>
      <sz val="20"/>
      <color rgb="FF0000FF"/>
      <name val="Roboto"/>
    </font>
    <font>
      <sz val="9"/>
      <color rgb="FF0000FF"/>
      <name val="Roboto"/>
    </font>
    <font>
      <sz val="9"/>
      <color indexed="8"/>
      <name val="Roboto"/>
    </font>
    <font>
      <b/>
      <sz val="6"/>
      <color indexed="8"/>
      <name val="Roboto"/>
    </font>
    <font>
      <sz val="11"/>
      <color rgb="FF000000"/>
      <name val="Arial"/>
      <family val="2"/>
    </font>
    <font>
      <sz val="10"/>
      <color indexed="8"/>
      <name val="Arial"/>
      <family val="2"/>
    </font>
    <font>
      <sz val="9"/>
      <color rgb="FF000000"/>
      <name val="Roboto"/>
    </font>
    <font>
      <sz val="9"/>
      <name val="Arial"/>
      <family val="2"/>
    </font>
    <font>
      <b/>
      <sz val="8"/>
      <color rgb="FFFFFFFF"/>
      <name val="Roboto"/>
    </font>
    <font>
      <sz val="8"/>
      <name val="Arial"/>
      <family val="2"/>
    </font>
    <font>
      <b/>
      <sz val="30"/>
      <color rgb="FF149338"/>
      <name val="Roboto"/>
    </font>
    <font>
      <sz val="10"/>
      <color rgb="FF000000"/>
      <name val="Calibri"/>
      <family val="2"/>
    </font>
    <font>
      <b/>
      <sz val="7"/>
      <color indexed="8"/>
      <name val="Roboto"/>
    </font>
  </fonts>
  <fills count="18">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rgb="FFF3F3F3"/>
        <bgColor rgb="FFF3F3F3"/>
      </patternFill>
    </fill>
    <fill>
      <patternFill patternType="solid">
        <fgColor rgb="FFFFFF00"/>
        <bgColor rgb="FFFFFF00"/>
      </patternFill>
    </fill>
    <fill>
      <patternFill patternType="solid">
        <fgColor rgb="FFFFFFFF"/>
        <bgColor rgb="FFFFFFFF"/>
      </patternFill>
    </fill>
    <fill>
      <patternFill patternType="solid">
        <fgColor rgb="FF999999"/>
        <bgColor rgb="FF999999"/>
      </patternFill>
    </fill>
    <fill>
      <patternFill patternType="solid">
        <fgColor rgb="FF149338"/>
        <bgColor rgb="FF149338"/>
      </patternFill>
    </fill>
    <fill>
      <patternFill patternType="solid">
        <fgColor rgb="FFEFEFEF"/>
        <bgColor rgb="FFEFEFEF"/>
      </patternFill>
    </fill>
    <fill>
      <patternFill patternType="solid">
        <fgColor theme="1"/>
        <bgColor indexed="64"/>
      </patternFill>
    </fill>
    <fill>
      <patternFill patternType="solid">
        <fgColor theme="1"/>
        <bgColor rgb="FFD9D9D9"/>
      </patternFill>
    </fill>
    <fill>
      <patternFill patternType="solid">
        <fgColor theme="1"/>
        <bgColor rgb="FFF3F3F3"/>
      </patternFill>
    </fill>
    <fill>
      <patternFill patternType="solid">
        <fgColor rgb="FFFFFF00"/>
        <bgColor indexed="64"/>
      </patternFill>
    </fill>
    <fill>
      <patternFill patternType="solid">
        <fgColor theme="0"/>
        <bgColor indexed="64"/>
      </patternFill>
    </fill>
    <fill>
      <patternFill patternType="solid">
        <fgColor rgb="FF92D050"/>
        <bgColor rgb="FFF3F3F3"/>
      </patternFill>
    </fill>
    <fill>
      <patternFill patternType="solid">
        <fgColor rgb="FF92D050"/>
        <bgColor indexed="64"/>
      </patternFill>
    </fill>
    <fill>
      <patternFill patternType="solid">
        <fgColor rgb="FF00B050"/>
        <bgColor rgb="FFF3F3F3"/>
      </patternFill>
    </fill>
  </fills>
  <borders count="7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EFEFEF"/>
      </bottom>
      <diagonal/>
    </border>
    <border>
      <left/>
      <right style="thin">
        <color rgb="FFEFEFEF"/>
      </right>
      <top style="thin">
        <color rgb="FF000000"/>
      </top>
      <bottom style="thin">
        <color rgb="FFEFEFEF"/>
      </bottom>
      <diagonal/>
    </border>
    <border>
      <left style="thin">
        <color rgb="FFEFEFEF"/>
      </left>
      <right/>
      <top style="thin">
        <color rgb="FF000000"/>
      </top>
      <bottom style="thin">
        <color rgb="FFEFEFEF"/>
      </bottom>
      <diagonal/>
    </border>
    <border>
      <left/>
      <right style="thin">
        <color rgb="FF000000"/>
      </right>
      <top style="thin">
        <color rgb="FF000000"/>
      </top>
      <bottom style="thin">
        <color rgb="FFEFEFEF"/>
      </bottom>
      <diagonal/>
    </border>
    <border>
      <left style="thin">
        <color rgb="FF000000"/>
      </left>
      <right/>
      <top style="thin">
        <color rgb="FFEFEFEF"/>
      </top>
      <bottom style="thin">
        <color rgb="FFEFEFEF"/>
      </bottom>
      <diagonal/>
    </border>
    <border>
      <left/>
      <right style="thin">
        <color rgb="FFEFEFEF"/>
      </right>
      <top style="thin">
        <color rgb="FFEFEFEF"/>
      </top>
      <bottom style="thin">
        <color rgb="FFEFEFEF"/>
      </bottom>
      <diagonal/>
    </border>
    <border>
      <left style="thin">
        <color rgb="FFEFEFEF"/>
      </left>
      <right/>
      <top style="thin">
        <color rgb="FFEFEFEF"/>
      </top>
      <bottom style="thin">
        <color rgb="FFEFEFEF"/>
      </bottom>
      <diagonal/>
    </border>
    <border>
      <left/>
      <right style="thin">
        <color rgb="FF000000"/>
      </right>
      <top style="thin">
        <color rgb="FFEFEFEF"/>
      </top>
      <bottom style="thin">
        <color rgb="FFEFEFEF"/>
      </bottom>
      <diagonal/>
    </border>
    <border>
      <left style="thin">
        <color rgb="FF000000"/>
      </left>
      <right/>
      <top style="thin">
        <color rgb="FFEFEFEF"/>
      </top>
      <bottom style="thin">
        <color rgb="FF000000"/>
      </bottom>
      <diagonal/>
    </border>
    <border>
      <left/>
      <right style="thin">
        <color rgb="FFEFEFEF"/>
      </right>
      <top style="thin">
        <color rgb="FFEFEFEF"/>
      </top>
      <bottom style="thin">
        <color rgb="FF000000"/>
      </bottom>
      <diagonal/>
    </border>
    <border>
      <left style="thin">
        <color rgb="FFEFEFEF"/>
      </left>
      <right/>
      <top style="thin">
        <color rgb="FFEFEFEF"/>
      </top>
      <bottom style="thin">
        <color rgb="FF000000"/>
      </bottom>
      <diagonal/>
    </border>
    <border>
      <left/>
      <right style="thin">
        <color rgb="FF000000"/>
      </right>
      <top style="thin">
        <color rgb="FFEFEFEF"/>
      </top>
      <bottom style="thin">
        <color rgb="FF000000"/>
      </bottom>
      <diagonal/>
    </border>
    <border>
      <left/>
      <right/>
      <top/>
      <bottom style="medium">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top style="medium">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2">
    <xf numFmtId="0" fontId="0" fillId="0" borderId="0"/>
    <xf numFmtId="9" fontId="15" fillId="0" borderId="0" applyFont="0" applyFill="0" applyBorder="0" applyAlignment="0" applyProtection="0"/>
  </cellStyleXfs>
  <cellXfs count="182">
    <xf numFmtId="0" fontId="0" fillId="0" borderId="0" xfId="0" applyFont="1" applyAlignment="1"/>
    <xf numFmtId="0" fontId="3" fillId="0" borderId="0" xfId="0" applyFont="1" applyAlignment="1">
      <alignment horizontal="center"/>
    </xf>
    <xf numFmtId="0" fontId="4" fillId="3" borderId="0" xfId="0" applyFont="1" applyFill="1" applyAlignment="1">
      <alignment horizontal="center"/>
    </xf>
    <xf numFmtId="0" fontId="9" fillId="0" borderId="0" xfId="0" applyFont="1"/>
    <xf numFmtId="0" fontId="9" fillId="0" borderId="0" xfId="0" applyFont="1" applyAlignment="1">
      <alignment horizontal="center"/>
    </xf>
    <xf numFmtId="165" fontId="8" fillId="0" borderId="0" xfId="0" applyNumberFormat="1" applyFont="1" applyAlignment="1">
      <alignment wrapText="1"/>
    </xf>
    <xf numFmtId="165" fontId="10" fillId="5" borderId="6" xfId="0" applyNumberFormat="1" applyFont="1" applyFill="1" applyBorder="1" applyAlignment="1">
      <alignment wrapText="1"/>
    </xf>
    <xf numFmtId="0" fontId="4" fillId="4" borderId="0" xfId="0" applyFont="1" applyFill="1" applyAlignment="1">
      <alignment horizontal="center" vertical="center" wrapText="1"/>
    </xf>
    <xf numFmtId="0" fontId="6" fillId="0" borderId="0" xfId="0" applyFont="1"/>
    <xf numFmtId="165" fontId="10" fillId="5" borderId="12" xfId="0" applyNumberFormat="1" applyFont="1" applyFill="1" applyBorder="1" applyAlignment="1">
      <alignment wrapText="1"/>
    </xf>
    <xf numFmtId="0" fontId="8" fillId="0" borderId="9" xfId="0" quotePrefix="1" applyFont="1" applyBorder="1" applyAlignment="1">
      <alignment horizontal="left" wrapText="1"/>
    </xf>
    <xf numFmtId="0" fontId="8" fillId="0" borderId="11" xfId="0" quotePrefix="1" applyFont="1" applyBorder="1" applyAlignment="1">
      <alignment horizontal="left" wrapText="1"/>
    </xf>
    <xf numFmtId="0" fontId="8" fillId="0" borderId="0" xfId="0" applyFont="1" applyAlignment="1">
      <alignment horizontal="center"/>
    </xf>
    <xf numFmtId="0" fontId="2" fillId="8" borderId="21" xfId="0" applyFont="1" applyFill="1" applyBorder="1"/>
    <xf numFmtId="0" fontId="12" fillId="8" borderId="23" xfId="0" applyFont="1" applyFill="1" applyBorder="1" applyAlignment="1">
      <alignment horizontal="center" vertical="center" wrapText="1"/>
    </xf>
    <xf numFmtId="0" fontId="0" fillId="0" borderId="0" xfId="0" applyFont="1" applyAlignment="1"/>
    <xf numFmtId="0" fontId="3" fillId="10" borderId="0" xfId="0" applyFont="1" applyFill="1" applyAlignment="1">
      <alignment horizontal="center"/>
    </xf>
    <xf numFmtId="0" fontId="4" fillId="11" borderId="0" xfId="0" applyFont="1" applyFill="1" applyAlignment="1">
      <alignment horizontal="center"/>
    </xf>
    <xf numFmtId="0" fontId="4" fillId="12" borderId="0" xfId="0" applyFont="1" applyFill="1" applyAlignment="1">
      <alignment horizontal="center" vertical="center" wrapText="1"/>
    </xf>
    <xf numFmtId="0" fontId="0" fillId="10" borderId="0" xfId="0" applyFont="1" applyFill="1" applyAlignment="1"/>
    <xf numFmtId="0" fontId="18" fillId="0" borderId="0" xfId="0" applyFont="1" applyAlignment="1">
      <alignment horizontal="center" wrapText="1"/>
    </xf>
    <xf numFmtId="0" fontId="18" fillId="0" borderId="0" xfId="0" applyFont="1" applyAlignment="1">
      <alignment horizontal="center" vertical="center" wrapText="1"/>
    </xf>
    <xf numFmtId="0" fontId="18" fillId="10" borderId="0" xfId="0" applyFont="1" applyFill="1" applyAlignment="1">
      <alignment horizontal="center" vertical="center" wrapText="1"/>
    </xf>
    <xf numFmtId="0" fontId="19" fillId="0" borderId="0" xfId="0" applyFont="1" applyAlignment="1"/>
    <xf numFmtId="0" fontId="17" fillId="10" borderId="36" xfId="0" applyFont="1" applyFill="1" applyBorder="1" applyAlignment="1"/>
    <xf numFmtId="0" fontId="21" fillId="0" borderId="6" xfId="0" quotePrefix="1" applyFont="1" applyBorder="1" applyAlignment="1">
      <alignment horizontal="left"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65" fontId="16" fillId="0" borderId="6" xfId="0" applyNumberFormat="1" applyFont="1" applyFill="1" applyBorder="1" applyAlignment="1">
      <alignment wrapText="1"/>
    </xf>
    <xf numFmtId="166" fontId="16" fillId="0" borderId="6" xfId="1" applyNumberFormat="1" applyFont="1" applyFill="1" applyBorder="1" applyAlignment="1">
      <alignment wrapText="1"/>
    </xf>
    <xf numFmtId="165" fontId="16" fillId="0" borderId="9" xfId="0" applyNumberFormat="1" applyFont="1" applyFill="1" applyBorder="1"/>
    <xf numFmtId="166" fontId="16" fillId="0" borderId="9" xfId="1" applyNumberFormat="1" applyFont="1" applyFill="1" applyBorder="1"/>
    <xf numFmtId="165" fontId="16" fillId="0" borderId="11" xfId="0" applyNumberFormat="1" applyFont="1" applyFill="1" applyBorder="1"/>
    <xf numFmtId="166" fontId="16" fillId="0" borderId="11" xfId="1" applyNumberFormat="1" applyFont="1" applyFill="1" applyBorder="1"/>
    <xf numFmtId="0" fontId="24" fillId="0" borderId="0" xfId="0" applyFont="1" applyAlignment="1">
      <alignment horizontal="center" vertical="center" wrapText="1"/>
    </xf>
    <xf numFmtId="0" fontId="26" fillId="0" borderId="0" xfId="0" applyFont="1" applyAlignment="1">
      <alignment horizontal="left" vertical="center" indent="1"/>
    </xf>
    <xf numFmtId="0" fontId="25" fillId="0" borderId="0" xfId="0" applyFont="1" applyAlignment="1">
      <alignment horizontal="left" vertical="center" indent="1"/>
    </xf>
    <xf numFmtId="0" fontId="27" fillId="0" borderId="0" xfId="0" applyFont="1" applyAlignment="1">
      <alignment horizontal="left" vertical="center" indent="1"/>
    </xf>
    <xf numFmtId="0" fontId="28" fillId="0" borderId="0" xfId="0" applyFont="1" applyAlignment="1">
      <alignment horizontal="left" vertical="center" indent="1"/>
    </xf>
    <xf numFmtId="0" fontId="29" fillId="0" borderId="0" xfId="0" applyFont="1" applyAlignment="1">
      <alignment horizontal="center" vertical="center" wrapText="1"/>
    </xf>
    <xf numFmtId="165" fontId="8" fillId="0" borderId="6" xfId="0" applyNumberFormat="1" applyFont="1" applyFill="1" applyBorder="1" applyAlignment="1">
      <alignment wrapText="1"/>
    </xf>
    <xf numFmtId="165" fontId="16" fillId="0" borderId="12" xfId="0" applyNumberFormat="1" applyFont="1" applyFill="1" applyBorder="1" applyAlignment="1">
      <alignment wrapText="1"/>
    </xf>
    <xf numFmtId="165" fontId="8" fillId="0" borderId="7" xfId="0" applyNumberFormat="1" applyFont="1" applyFill="1" applyBorder="1" applyAlignment="1">
      <alignment wrapText="1"/>
    </xf>
    <xf numFmtId="0" fontId="0" fillId="0" borderId="0" xfId="0" applyFont="1" applyFill="1" applyAlignment="1"/>
    <xf numFmtId="165" fontId="10" fillId="10" borderId="6" xfId="0" applyNumberFormat="1" applyFont="1" applyFill="1" applyBorder="1" applyAlignment="1">
      <alignment wrapText="1"/>
    </xf>
    <xf numFmtId="166" fontId="16" fillId="10" borderId="6" xfId="1" applyNumberFormat="1" applyFont="1" applyFill="1" applyBorder="1" applyAlignment="1">
      <alignment wrapText="1"/>
    </xf>
    <xf numFmtId="165" fontId="8" fillId="10" borderId="6" xfId="0" applyNumberFormat="1" applyFont="1" applyFill="1" applyBorder="1" applyAlignment="1">
      <alignment wrapText="1"/>
    </xf>
    <xf numFmtId="165" fontId="10" fillId="10" borderId="12" xfId="0" applyNumberFormat="1" applyFont="1" applyFill="1" applyBorder="1" applyAlignment="1">
      <alignment wrapText="1"/>
    </xf>
    <xf numFmtId="165" fontId="16" fillId="10" borderId="12" xfId="0" applyNumberFormat="1" applyFont="1" applyFill="1" applyBorder="1" applyAlignment="1">
      <alignment wrapText="1"/>
    </xf>
    <xf numFmtId="165" fontId="16" fillId="10" borderId="6" xfId="0" applyNumberFormat="1" applyFont="1" applyFill="1" applyBorder="1" applyAlignment="1">
      <alignment wrapText="1"/>
    </xf>
    <xf numFmtId="165" fontId="8" fillId="10" borderId="7" xfId="0" applyNumberFormat="1" applyFont="1" applyFill="1" applyBorder="1" applyAlignment="1">
      <alignment wrapText="1"/>
    </xf>
    <xf numFmtId="0" fontId="22" fillId="10" borderId="0" xfId="0" applyFont="1" applyFill="1" applyAlignment="1">
      <alignment horizontal="center" vertical="center" wrapText="1"/>
    </xf>
    <xf numFmtId="0" fontId="16" fillId="0" borderId="6" xfId="0" quotePrefix="1" applyFont="1" applyFill="1" applyBorder="1" applyAlignment="1">
      <alignment horizontal="left" wrapText="1"/>
    </xf>
    <xf numFmtId="165" fontId="34" fillId="0" borderId="6" xfId="0" applyNumberFormat="1" applyFont="1" applyFill="1" applyBorder="1" applyAlignment="1">
      <alignment wrapText="1"/>
    </xf>
    <xf numFmtId="165" fontId="16" fillId="0" borderId="9" xfId="0" applyNumberFormat="1" applyFont="1" applyFill="1" applyBorder="1" applyAlignment="1">
      <alignment wrapText="1"/>
    </xf>
    <xf numFmtId="165" fontId="16" fillId="0" borderId="16" xfId="0" applyNumberFormat="1" applyFont="1" applyFill="1" applyBorder="1" applyAlignment="1">
      <alignment wrapText="1"/>
    </xf>
    <xf numFmtId="165" fontId="10" fillId="0" borderId="9" xfId="0" applyNumberFormat="1" applyFont="1" applyFill="1" applyBorder="1"/>
    <xf numFmtId="165" fontId="8" fillId="0" borderId="9" xfId="0" applyNumberFormat="1" applyFont="1" applyFill="1" applyBorder="1" applyAlignment="1">
      <alignment wrapText="1"/>
    </xf>
    <xf numFmtId="165" fontId="8" fillId="0" borderId="11" xfId="0" applyNumberFormat="1" applyFont="1" applyFill="1" applyBorder="1" applyAlignment="1">
      <alignment wrapText="1"/>
    </xf>
    <xf numFmtId="165" fontId="16" fillId="0" borderId="11" xfId="0" applyNumberFormat="1" applyFont="1" applyFill="1" applyBorder="1" applyAlignment="1">
      <alignment wrapText="1"/>
    </xf>
    <xf numFmtId="165" fontId="10" fillId="10" borderId="9" xfId="0" applyNumberFormat="1" applyFont="1" applyFill="1" applyBorder="1"/>
    <xf numFmtId="165" fontId="10" fillId="10" borderId="11" xfId="0" applyNumberFormat="1" applyFont="1" applyFill="1" applyBorder="1"/>
    <xf numFmtId="0" fontId="35" fillId="0" borderId="0" xfId="0" applyFont="1" applyAlignment="1">
      <alignment horizontal="center" vertical="center" wrapText="1"/>
    </xf>
    <xf numFmtId="0" fontId="21" fillId="0" borderId="6" xfId="0" quotePrefix="1" applyFont="1" applyBorder="1" applyAlignment="1">
      <alignment horizontal="center" wrapText="1"/>
    </xf>
    <xf numFmtId="0" fontId="16" fillId="0" borderId="9" xfId="0" quotePrefix="1" applyFont="1" applyBorder="1" applyAlignment="1">
      <alignment horizontal="center" wrapText="1"/>
    </xf>
    <xf numFmtId="0" fontId="16" fillId="0" borderId="11" xfId="0" quotePrefix="1" applyFont="1" applyBorder="1" applyAlignment="1">
      <alignment horizontal="center" wrapText="1"/>
    </xf>
    <xf numFmtId="164" fontId="21" fillId="0" borderId="5" xfId="0" applyNumberFormat="1" applyFont="1" applyBorder="1" applyAlignment="1">
      <alignment wrapText="1"/>
    </xf>
    <xf numFmtId="164" fontId="21" fillId="0" borderId="8" xfId="0" applyNumberFormat="1" applyFont="1" applyBorder="1" applyAlignment="1">
      <alignment wrapText="1"/>
    </xf>
    <xf numFmtId="164" fontId="21" fillId="0" borderId="10" xfId="0" applyNumberFormat="1" applyFont="1" applyBorder="1" applyAlignment="1">
      <alignment wrapText="1"/>
    </xf>
    <xf numFmtId="0" fontId="19" fillId="0" borderId="0" xfId="0" applyFont="1" applyFill="1" applyAlignment="1"/>
    <xf numFmtId="164" fontId="16" fillId="0" borderId="8" xfId="0" applyNumberFormat="1" applyFont="1" applyBorder="1" applyAlignment="1">
      <alignment wrapText="1"/>
    </xf>
    <xf numFmtId="0" fontId="8" fillId="14" borderId="6" xfId="0" quotePrefix="1" applyFont="1" applyFill="1" applyBorder="1" applyAlignment="1">
      <alignment horizontal="center" wrapText="1"/>
    </xf>
    <xf numFmtId="164" fontId="8" fillId="14" borderId="5" xfId="0" applyNumberFormat="1" applyFont="1" applyFill="1" applyBorder="1" applyAlignment="1">
      <alignment wrapText="1"/>
    </xf>
    <xf numFmtId="165" fontId="8" fillId="14" borderId="0" xfId="0" applyNumberFormat="1" applyFont="1" applyFill="1" applyAlignment="1">
      <alignment wrapText="1"/>
    </xf>
    <xf numFmtId="167" fontId="8" fillId="14" borderId="0" xfId="0" applyNumberFormat="1" applyFont="1" applyFill="1" applyAlignment="1">
      <alignment wrapText="1"/>
    </xf>
    <xf numFmtId="0" fontId="9" fillId="14" borderId="0" xfId="0" applyFont="1" applyFill="1"/>
    <xf numFmtId="165" fontId="10" fillId="14" borderId="4" xfId="0" applyNumberFormat="1" applyFont="1" applyFill="1" applyBorder="1" applyAlignment="1">
      <alignment wrapText="1"/>
    </xf>
    <xf numFmtId="166" fontId="16" fillId="14" borderId="4" xfId="1" applyNumberFormat="1" applyFont="1" applyFill="1" applyBorder="1" applyAlignment="1">
      <alignment wrapText="1"/>
    </xf>
    <xf numFmtId="165" fontId="8" fillId="14" borderId="4" xfId="0" applyNumberFormat="1" applyFont="1" applyFill="1" applyBorder="1" applyAlignment="1">
      <alignment wrapText="1"/>
    </xf>
    <xf numFmtId="165" fontId="16" fillId="14" borderId="4" xfId="0" applyNumberFormat="1" applyFont="1" applyFill="1" applyBorder="1" applyAlignment="1">
      <alignment wrapText="1"/>
    </xf>
    <xf numFmtId="165" fontId="10" fillId="10" borderId="1" xfId="0" applyNumberFormat="1" applyFont="1" applyFill="1" applyBorder="1"/>
    <xf numFmtId="165" fontId="10" fillId="10" borderId="3" xfId="0" applyNumberFormat="1" applyFont="1" applyFill="1" applyBorder="1"/>
    <xf numFmtId="165" fontId="10" fillId="0" borderId="39" xfId="0" applyNumberFormat="1" applyFont="1" applyFill="1" applyBorder="1"/>
    <xf numFmtId="165" fontId="10" fillId="0" borderId="39" xfId="0" applyNumberFormat="1" applyFont="1" applyFill="1" applyBorder="1" applyAlignment="1">
      <alignment wrapText="1"/>
    </xf>
    <xf numFmtId="165" fontId="8" fillId="0" borderId="39" xfId="0" applyNumberFormat="1" applyFont="1" applyFill="1" applyBorder="1" applyAlignment="1">
      <alignment wrapText="1"/>
    </xf>
    <xf numFmtId="165" fontId="16" fillId="0" borderId="39" xfId="0" applyNumberFormat="1" applyFont="1" applyFill="1" applyBorder="1" applyAlignment="1">
      <alignment wrapText="1"/>
    </xf>
    <xf numFmtId="166" fontId="16" fillId="0" borderId="39" xfId="1" applyNumberFormat="1" applyFont="1" applyFill="1" applyBorder="1"/>
    <xf numFmtId="0" fontId="16" fillId="0" borderId="12" xfId="0" quotePrefix="1" applyFont="1" applyFill="1" applyBorder="1" applyAlignment="1">
      <alignment horizontal="left" wrapText="1"/>
    </xf>
    <xf numFmtId="165" fontId="34" fillId="0" borderId="12" xfId="0" applyNumberFormat="1" applyFont="1" applyFill="1" applyBorder="1" applyAlignment="1">
      <alignment wrapText="1"/>
    </xf>
    <xf numFmtId="165" fontId="10" fillId="10" borderId="13" xfId="0" applyNumberFormat="1" applyFont="1" applyFill="1" applyBorder="1" applyAlignment="1">
      <alignment wrapText="1"/>
    </xf>
    <xf numFmtId="0" fontId="22" fillId="14" borderId="4" xfId="0" applyFont="1" applyFill="1" applyBorder="1" applyAlignment="1">
      <alignment horizontal="center" vertical="center" wrapText="1"/>
    </xf>
    <xf numFmtId="0" fontId="21" fillId="0" borderId="40" xfId="0" quotePrefix="1" applyFont="1" applyBorder="1" applyAlignment="1">
      <alignment horizontal="center" wrapText="1"/>
    </xf>
    <xf numFmtId="164" fontId="16" fillId="0" borderId="41" xfId="0" applyNumberFormat="1" applyFont="1" applyBorder="1" applyAlignment="1">
      <alignment wrapText="1"/>
    </xf>
    <xf numFmtId="0" fontId="21" fillId="0" borderId="42" xfId="0" quotePrefix="1" applyFont="1" applyBorder="1" applyAlignment="1">
      <alignment horizontal="left" wrapText="1"/>
    </xf>
    <xf numFmtId="165" fontId="10" fillId="0" borderId="42" xfId="0" applyNumberFormat="1" applyFont="1" applyFill="1" applyBorder="1"/>
    <xf numFmtId="165" fontId="16" fillId="0" borderId="42" xfId="0" applyNumberFormat="1" applyFont="1" applyFill="1" applyBorder="1"/>
    <xf numFmtId="166" fontId="16" fillId="0" borderId="42" xfId="1" applyNumberFormat="1" applyFont="1" applyFill="1" applyBorder="1" applyAlignment="1">
      <alignment wrapText="1"/>
    </xf>
    <xf numFmtId="165" fontId="10" fillId="10" borderId="43" xfId="0" applyNumberFormat="1" applyFont="1" applyFill="1" applyBorder="1" applyAlignment="1">
      <alignment wrapText="1"/>
    </xf>
    <xf numFmtId="165" fontId="10" fillId="0" borderId="44" xfId="0" applyNumberFormat="1" applyFont="1" applyFill="1" applyBorder="1"/>
    <xf numFmtId="166" fontId="16" fillId="0" borderId="44" xfId="1" applyNumberFormat="1" applyFont="1" applyFill="1" applyBorder="1" applyAlignment="1">
      <alignment wrapText="1"/>
    </xf>
    <xf numFmtId="165" fontId="10" fillId="0" borderId="44" xfId="0" applyNumberFormat="1" applyFont="1" applyFill="1" applyBorder="1" applyAlignment="1">
      <alignment wrapText="1"/>
    </xf>
    <xf numFmtId="165" fontId="8" fillId="0" borderId="44" xfId="0" applyNumberFormat="1" applyFont="1" applyFill="1" applyBorder="1" applyAlignment="1">
      <alignment wrapText="1"/>
    </xf>
    <xf numFmtId="165" fontId="16" fillId="0" borderId="44" xfId="0" applyNumberFormat="1" applyFont="1" applyFill="1" applyBorder="1" applyAlignment="1">
      <alignment wrapText="1"/>
    </xf>
    <xf numFmtId="165" fontId="10" fillId="10" borderId="45" xfId="0" applyNumberFormat="1" applyFont="1" applyFill="1" applyBorder="1" applyAlignment="1">
      <alignment wrapText="1"/>
    </xf>
    <xf numFmtId="165" fontId="8" fillId="0" borderId="46" xfId="0" applyNumberFormat="1" applyFont="1" applyFill="1" applyBorder="1" applyAlignment="1">
      <alignment wrapText="1"/>
    </xf>
    <xf numFmtId="0" fontId="16" fillId="0" borderId="49" xfId="0" quotePrefix="1" applyFont="1" applyBorder="1" applyAlignment="1">
      <alignment horizontal="center" wrapText="1"/>
    </xf>
    <xf numFmtId="0" fontId="16" fillId="0" borderId="51" xfId="0" quotePrefix="1" applyFont="1" applyBorder="1" applyAlignment="1">
      <alignment horizontal="center" wrapText="1"/>
    </xf>
    <xf numFmtId="164" fontId="16" fillId="0" borderId="52" xfId="0" applyNumberFormat="1" applyFont="1" applyBorder="1" applyAlignment="1">
      <alignment wrapText="1"/>
    </xf>
    <xf numFmtId="0" fontId="8" fillId="0" borderId="53" xfId="0" quotePrefix="1" applyFont="1" applyBorder="1" applyAlignment="1">
      <alignment horizontal="left" wrapText="1"/>
    </xf>
    <xf numFmtId="165" fontId="10" fillId="0" borderId="53" xfId="0" applyNumberFormat="1" applyFont="1" applyFill="1" applyBorder="1"/>
    <xf numFmtId="165" fontId="16" fillId="0" borderId="53" xfId="0" applyNumberFormat="1" applyFont="1" applyFill="1" applyBorder="1"/>
    <xf numFmtId="166" fontId="16" fillId="0" borderId="53" xfId="1" applyNumberFormat="1" applyFont="1" applyFill="1" applyBorder="1"/>
    <xf numFmtId="165" fontId="10" fillId="10" borderId="54" xfId="0" applyNumberFormat="1" applyFont="1" applyFill="1" applyBorder="1"/>
    <xf numFmtId="165" fontId="10" fillId="0" borderId="55" xfId="0" applyNumberFormat="1" applyFont="1" applyFill="1" applyBorder="1"/>
    <xf numFmtId="166" fontId="16" fillId="0" borderId="55" xfId="1" applyNumberFormat="1" applyFont="1" applyFill="1" applyBorder="1"/>
    <xf numFmtId="165" fontId="10" fillId="0" borderId="55" xfId="0" applyNumberFormat="1" applyFont="1" applyFill="1" applyBorder="1" applyAlignment="1">
      <alignment wrapText="1"/>
    </xf>
    <xf numFmtId="165" fontId="8" fillId="0" borderId="55" xfId="0" applyNumberFormat="1" applyFont="1" applyFill="1" applyBorder="1" applyAlignment="1">
      <alignment wrapText="1"/>
    </xf>
    <xf numFmtId="165" fontId="16" fillId="0" borderId="55" xfId="0" applyNumberFormat="1" applyFont="1" applyFill="1" applyBorder="1" applyAlignment="1">
      <alignment wrapText="1"/>
    </xf>
    <xf numFmtId="165" fontId="10" fillId="10" borderId="56" xfId="0" applyNumberFormat="1" applyFont="1" applyFill="1" applyBorder="1"/>
    <xf numFmtId="165" fontId="8" fillId="0" borderId="57" xfId="0" applyNumberFormat="1" applyFont="1" applyFill="1" applyBorder="1" applyAlignment="1">
      <alignment wrapText="1"/>
    </xf>
    <xf numFmtId="0" fontId="8" fillId="10" borderId="12" xfId="0" quotePrefix="1" applyFont="1" applyFill="1" applyBorder="1" applyAlignment="1">
      <alignment horizontal="center" wrapText="1"/>
    </xf>
    <xf numFmtId="164" fontId="8" fillId="10" borderId="37" xfId="0" applyNumberFormat="1" applyFont="1" applyFill="1" applyBorder="1" applyAlignment="1">
      <alignment wrapText="1"/>
    </xf>
    <xf numFmtId="165" fontId="37" fillId="0" borderId="9" xfId="0" applyNumberFormat="1" applyFont="1" applyBorder="1" applyAlignment="1"/>
    <xf numFmtId="0" fontId="4" fillId="9"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165" fontId="37" fillId="0" borderId="49" xfId="0" applyNumberFormat="1" applyFont="1" applyBorder="1" applyAlignment="1"/>
    <xf numFmtId="165" fontId="37" fillId="0" borderId="64" xfId="0" applyNumberFormat="1" applyFont="1" applyBorder="1" applyAlignment="1"/>
    <xf numFmtId="165" fontId="37" fillId="0" borderId="51" xfId="0" applyNumberFormat="1" applyFont="1" applyBorder="1" applyAlignment="1"/>
    <xf numFmtId="165" fontId="37" fillId="0" borderId="65" xfId="0" applyNumberFormat="1" applyFont="1" applyBorder="1" applyAlignment="1"/>
    <xf numFmtId="165" fontId="37" fillId="0" borderId="53" xfId="0" applyNumberFormat="1" applyFont="1" applyBorder="1" applyAlignment="1"/>
    <xf numFmtId="0" fontId="4" fillId="9" borderId="62" xfId="0" applyFont="1" applyFill="1" applyBorder="1" applyAlignment="1">
      <alignment horizontal="center" vertical="center" wrapText="1"/>
    </xf>
    <xf numFmtId="0" fontId="4" fillId="9" borderId="63" xfId="0" applyFont="1" applyFill="1" applyBorder="1" applyAlignment="1">
      <alignment horizontal="center" vertical="center" wrapText="1"/>
    </xf>
    <xf numFmtId="164" fontId="16" fillId="0" borderId="49" xfId="0" applyNumberFormat="1" applyFont="1" applyBorder="1" applyAlignment="1">
      <alignment horizontal="center" wrapText="1"/>
    </xf>
    <xf numFmtId="164" fontId="16" fillId="0" borderId="51" xfId="0" applyNumberFormat="1" applyFont="1" applyBorder="1" applyAlignment="1">
      <alignment horizontal="center" wrapText="1"/>
    </xf>
    <xf numFmtId="0" fontId="0" fillId="0" borderId="0" xfId="0" applyFont="1" applyAlignment="1"/>
    <xf numFmtId="17" fontId="43" fillId="0" borderId="0" xfId="0" applyNumberFormat="1" applyFont="1" applyAlignment="1">
      <alignment horizontal="center"/>
    </xf>
    <xf numFmtId="0" fontId="44" fillId="13" borderId="0" xfId="0" applyFont="1" applyFill="1" applyAlignment="1">
      <alignment horizontal="center" vertical="center" wrapText="1"/>
    </xf>
    <xf numFmtId="0" fontId="38" fillId="6" borderId="34" xfId="0" quotePrefix="1" applyFont="1" applyFill="1" applyBorder="1" applyAlignment="1">
      <alignment horizontal="left"/>
    </xf>
    <xf numFmtId="0" fontId="39" fillId="0" borderId="35" xfId="0" applyFont="1" applyBorder="1"/>
    <xf numFmtId="0" fontId="38" fillId="6" borderId="32" xfId="0" quotePrefix="1" applyFont="1" applyFill="1" applyBorder="1" applyAlignment="1">
      <alignment horizontal="left"/>
    </xf>
    <xf numFmtId="0" fontId="39" fillId="0" borderId="33" xfId="0" applyFont="1" applyBorder="1"/>
    <xf numFmtId="0" fontId="40" fillId="8" borderId="22" xfId="0" applyFont="1" applyFill="1" applyBorder="1" applyAlignment="1">
      <alignment horizontal="center" vertical="center" wrapText="1"/>
    </xf>
    <xf numFmtId="0" fontId="41" fillId="0" borderId="22" xfId="0" applyFont="1" applyBorder="1"/>
    <xf numFmtId="0" fontId="38" fillId="6" borderId="28" xfId="0" quotePrefix="1" applyFont="1" applyFill="1" applyBorder="1" applyAlignment="1">
      <alignment horizontal="left"/>
    </xf>
    <xf numFmtId="0" fontId="39" fillId="0" borderId="29" xfId="0" applyFont="1" applyBorder="1"/>
    <xf numFmtId="0" fontId="38" fillId="6" borderId="30" xfId="0" quotePrefix="1" applyFont="1" applyFill="1" applyBorder="1" applyAlignment="1">
      <alignment horizontal="left"/>
    </xf>
    <xf numFmtId="0" fontId="39" fillId="0" borderId="31" xfId="0" applyFont="1" applyBorder="1"/>
    <xf numFmtId="0" fontId="11" fillId="8" borderId="18" xfId="0" applyFont="1" applyFill="1" applyBorder="1" applyAlignment="1">
      <alignment horizontal="center" vertical="center"/>
    </xf>
    <xf numFmtId="0" fontId="2" fillId="0" borderId="19" xfId="0" applyFont="1" applyBorder="1"/>
    <xf numFmtId="0" fontId="2" fillId="0" borderId="20" xfId="0" applyFont="1" applyBorder="1"/>
    <xf numFmtId="0" fontId="11" fillId="7" borderId="67" xfId="0" applyFont="1" applyFill="1" applyBorder="1" applyAlignment="1">
      <alignment horizontal="center" vertical="center"/>
    </xf>
    <xf numFmtId="0" fontId="2" fillId="0" borderId="68" xfId="0" applyFont="1" applyBorder="1"/>
    <xf numFmtId="0" fontId="2" fillId="0" borderId="69" xfId="0" applyFont="1" applyBorder="1"/>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36" fillId="4" borderId="0" xfId="0" applyFont="1" applyFill="1" applyAlignment="1">
      <alignment horizontal="left" vertical="top" wrapText="1"/>
    </xf>
    <xf numFmtId="0" fontId="0" fillId="0" borderId="0" xfId="0" applyFont="1" applyAlignment="1"/>
    <xf numFmtId="0" fontId="38" fillId="6" borderId="26" xfId="0" quotePrefix="1" applyFont="1" applyFill="1" applyBorder="1" applyAlignment="1">
      <alignment horizontal="left"/>
    </xf>
    <xf numFmtId="0" fontId="39" fillId="0" borderId="27" xfId="0" applyFont="1" applyBorder="1"/>
    <xf numFmtId="49" fontId="38" fillId="6" borderId="24" xfId="0" quotePrefix="1" applyNumberFormat="1" applyFont="1" applyFill="1" applyBorder="1" applyAlignment="1">
      <alignment horizontal="left"/>
    </xf>
    <xf numFmtId="0" fontId="39" fillId="0" borderId="25" xfId="0" applyFont="1" applyBorder="1"/>
    <xf numFmtId="0" fontId="7" fillId="15" borderId="60" xfId="0" applyFont="1" applyFill="1" applyBorder="1" applyAlignment="1">
      <alignment horizontal="center" vertical="center" wrapText="1"/>
    </xf>
    <xf numFmtId="0" fontId="0" fillId="16" borderId="61" xfId="0" applyFont="1" applyFill="1" applyBorder="1" applyAlignment="1"/>
    <xf numFmtId="0" fontId="7" fillId="17" borderId="60" xfId="0" applyFont="1" applyFill="1" applyBorder="1" applyAlignment="1">
      <alignment horizontal="center" vertical="center" wrapText="1"/>
    </xf>
    <xf numFmtId="0" fontId="7" fillId="17" borderId="66" xfId="0" applyFont="1" applyFill="1" applyBorder="1" applyAlignment="1">
      <alignment horizontal="center" vertical="center" wrapText="1"/>
    </xf>
    <xf numFmtId="0" fontId="7" fillId="17" borderId="61" xfId="0" applyFont="1" applyFill="1" applyBorder="1" applyAlignment="1">
      <alignment horizontal="center" vertical="center" wrapText="1"/>
    </xf>
    <xf numFmtId="0" fontId="17" fillId="0" borderId="36" xfId="0" applyFont="1" applyBorder="1" applyAlignment="1">
      <alignment horizontal="center"/>
    </xf>
    <xf numFmtId="0" fontId="30" fillId="2" borderId="4" xfId="0" applyFont="1" applyFill="1" applyBorder="1" applyAlignment="1">
      <alignment horizontal="center" vertical="center"/>
    </xf>
    <xf numFmtId="0" fontId="31" fillId="2" borderId="4"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58" xfId="0" applyFont="1" applyFill="1" applyBorder="1" applyAlignment="1">
      <alignment horizontal="center" vertical="center"/>
    </xf>
    <xf numFmtId="0" fontId="33" fillId="0" borderId="48"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5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42" fillId="14" borderId="4"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718039</xdr:colOff>
      <xdr:row>0</xdr:row>
      <xdr:rowOff>325713</xdr:rowOff>
    </xdr:from>
    <xdr:ext cx="1304192" cy="321253"/>
    <xdr:pic>
      <xdr:nvPicPr>
        <xdr:cNvPr id="2" name="image1.jp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8052289" y="325713"/>
          <a:ext cx="1304192" cy="32125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114300</xdr:colOff>
      <xdr:row>0</xdr:row>
      <xdr:rowOff>152400</xdr:rowOff>
    </xdr:from>
    <xdr:ext cx="2590800" cy="638175"/>
    <xdr:pic>
      <xdr:nvPicPr>
        <xdr:cNvPr id="2" name="image1.jp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5031700" y="152400"/>
          <a:ext cx="2590800" cy="638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5"/>
  <sheetViews>
    <sheetView zoomScale="130" zoomScaleNormal="130" workbookViewId="0">
      <selection activeCell="G15" sqref="G14:G15"/>
    </sheetView>
  </sheetViews>
  <sheetFormatPr defaultColWidth="14.42578125" defaultRowHeight="15.75" customHeight="1"/>
  <cols>
    <col min="1" max="9" width="15.7109375" style="15" customWidth="1"/>
    <col min="10" max="26" width="8.7109375" style="15" customWidth="1"/>
    <col min="27" max="16384" width="14.42578125" style="15"/>
  </cols>
  <sheetData>
    <row r="1" spans="1:26" ht="75" customHeight="1">
      <c r="A1" s="155" t="s">
        <v>67</v>
      </c>
      <c r="B1" s="156"/>
      <c r="C1" s="156"/>
      <c r="D1" s="156"/>
      <c r="E1" s="156"/>
      <c r="F1" s="156"/>
      <c r="G1" s="156"/>
      <c r="H1" s="156"/>
      <c r="I1" s="157"/>
    </row>
    <row r="2" spans="1:26" ht="101.25" customHeight="1">
      <c r="A2" s="158" t="s">
        <v>68</v>
      </c>
      <c r="B2" s="159"/>
      <c r="C2" s="159"/>
      <c r="D2" s="159"/>
      <c r="E2" s="159"/>
      <c r="F2" s="159"/>
      <c r="G2" s="159"/>
      <c r="H2" s="159"/>
      <c r="I2" s="159"/>
    </row>
    <row r="3" spans="1:26" ht="16.5">
      <c r="A3" s="8"/>
      <c r="B3" s="12"/>
      <c r="C3" s="8"/>
      <c r="H3" s="8"/>
      <c r="I3" s="8"/>
    </row>
    <row r="4" spans="1:26" ht="17.25" thickBot="1">
      <c r="A4" s="8"/>
      <c r="B4" s="12" t="s">
        <v>71</v>
      </c>
      <c r="C4" s="12" t="s">
        <v>72</v>
      </c>
      <c r="D4" s="12" t="s">
        <v>73</v>
      </c>
      <c r="E4" s="12" t="s">
        <v>74</v>
      </c>
      <c r="F4" s="12" t="s">
        <v>75</v>
      </c>
      <c r="G4" s="12" t="s">
        <v>76</v>
      </c>
      <c r="H4" s="12" t="s">
        <v>77</v>
      </c>
      <c r="I4" s="12" t="s">
        <v>78</v>
      </c>
    </row>
    <row r="5" spans="1:26" ht="33" customHeight="1">
      <c r="A5" s="152" t="s">
        <v>14</v>
      </c>
      <c r="B5" s="153"/>
      <c r="C5" s="154"/>
      <c r="D5" s="164" t="s">
        <v>7</v>
      </c>
      <c r="E5" s="165"/>
      <c r="F5" s="166" t="s">
        <v>9</v>
      </c>
      <c r="G5" s="167"/>
      <c r="H5" s="167"/>
      <c r="I5" s="168"/>
    </row>
    <row r="6" spans="1:26" ht="45" customHeight="1">
      <c r="A6" s="132" t="s">
        <v>65</v>
      </c>
      <c r="B6" s="123" t="s">
        <v>4</v>
      </c>
      <c r="C6" s="133" t="s">
        <v>10</v>
      </c>
      <c r="D6" s="125" t="s">
        <v>5</v>
      </c>
      <c r="E6" s="126" t="s">
        <v>3</v>
      </c>
      <c r="F6" s="125" t="s">
        <v>48</v>
      </c>
      <c r="G6" s="124" t="s">
        <v>49</v>
      </c>
      <c r="H6" s="124" t="s">
        <v>6</v>
      </c>
      <c r="I6" s="126" t="s">
        <v>66</v>
      </c>
    </row>
    <row r="7" spans="1:26" ht="16.5">
      <c r="A7" s="134">
        <f>Report!B9</f>
        <v>43910</v>
      </c>
      <c r="B7" s="122" t="e">
        <f>Report!U14+Report!U19+Report!U24+Report!U29+Report!U34+Report!U39+Report!U44+Report!U49+Report!U54+Report!U59+Report!U64+Report!U69+Report!U74+Report!U79+Report!U84+Report!U89+Report!U94+Report!U99+Report!U104+Report!U109+Report!U114+Report!U119+Report!U124+Report!U129+Report!U134+Report!U139</f>
        <v>#DIV/0!</v>
      </c>
      <c r="C7" s="128">
        <f>Report!Q14+Report!Q19+Report!Q24+Report!Q29+Report!Q34+Report!Q39+Report!Q44+Report!Q49+Report!Q54+Report!Q59+Report!Q64+Report!Q69+Report!Q74+Report!Q79+Report!Q84+Report!Q89+Report!Q94+Report!Q99+Report!Q104+Report!Q109+Report!Q114+Report!Q119+Report!Q124+Report!Q129+Report!Q134+Report!Q139</f>
        <v>0</v>
      </c>
      <c r="D7" s="127">
        <f>Report!K14+Report!K19+Report!K24+Report!K29+Report!K34+Report!K39+Report!K44+Report!K49+Report!K54+Report!K59+Report!K64+Report!K69+Report!K74+Report!K79+Report!K84+Report!K89+Report!K94+Report!K99+Report!K104+Report!K109+Report!K114+Report!K119+Report!K124+Report!K129+Report!K134+Report!K139</f>
        <v>0</v>
      </c>
      <c r="E7" s="128">
        <f>Report!L14+Report!L19+Report!L24+Report!L29+Report!L34+Report!L39+Report!L44+Report!L49+Report!L54+Report!L59+Report!L64+Report!L69+Report!L74+Report!L79+Report!L84+Report!L89+Report!L94+Report!L99+Report!L104+Report!L109+Report!L114+Report!L119+Report!L124+Report!L129+Report!L134+Report!L139</f>
        <v>0</v>
      </c>
      <c r="F7" s="127">
        <f>Report!R14+Report!R19+Report!R24+Report!R29+Report!R34+Report!R39+Report!R44+Report!R49+Report!R54+Report!R59+Report!R64+Report!R69+Report!R74+Report!R79+Report!R84+Report!R89+Report!R94+Report!R99+Report!R104+Report!R109+Report!R114+Report!R119+Report!R124+Report!R129+Report!R134+Report!R139</f>
        <v>0</v>
      </c>
      <c r="G7" s="122">
        <f>Report!S14+Report!S19+Report!S24+Report!S29+Report!S34+Report!S39+Report!S44+Report!S49+Report!S54+Report!S59+Report!S64+Report!S69+Report!S74+Report!S79+Report!S84+Report!S89+Report!S94+Report!S99+Report!S104+Report!S109+Report!S114+Report!S119+Report!S124+Report!S129+Report!S134+Report!S139</f>
        <v>0</v>
      </c>
      <c r="H7" s="122">
        <f>Report!O14+Report!O19+Report!O24+Report!O29+Report!O34+Report!O39+Report!O44+Report!O49+Report!O54+Report!O59+Report!O64+Report!O69+Report!O74+Report!O79+Report!O84+Report!O89+Report!O94+Report!O99+Report!O104+Report!O109+Report!O114+Report!O119+Report!O124+Report!O129+Report!O134+Report!O139</f>
        <v>0</v>
      </c>
      <c r="I7" s="122">
        <f>Report!P14+Report!P19+Report!P24+Report!P29+Report!P34+Report!P39+Report!P44+Report!P49+Report!P54+Report!P59+Report!P64+Report!P69+Report!P74+Report!P79+Report!P84+Report!P89+Report!P94+Report!P99+Report!P104+Report!P109+Report!P114+Report!P119+Report!P124+Report!P129+Report!P134+Report!P139</f>
        <v>0</v>
      </c>
    </row>
    <row r="8" spans="1:26" ht="16.5">
      <c r="A8" s="134">
        <f>Report!B10</f>
        <v>43881</v>
      </c>
      <c r="B8" s="122" t="e">
        <f>Report!U15+Report!U20+Report!U25+Report!U30+Report!U35+Report!U40+Report!U45+Report!U50+Report!U55+Report!U60+Report!U65+Report!U70+Report!U75+Report!U80+Report!U85+Report!U90+Report!U95+Report!U100+Report!U105+Report!U110+Report!U115+Report!U120+Report!U125+Report!U130+Report!U135+Report!U140</f>
        <v>#DIV/0!</v>
      </c>
      <c r="C8" s="128">
        <f>Report!Q15+Report!Q20+Report!Q25+Report!Q30+Report!Q35+Report!Q40+Report!Q45+Report!Q50+Report!Q55+Report!Q60+Report!Q65+Report!Q70+Report!Q75+Report!Q80+Report!Q85+Report!Q90+Report!Q95+Report!Q100+Report!Q105+Report!Q110+Report!Q115+Report!Q120+Report!Q125+Report!Q130+Report!Q135+Report!Q140</f>
        <v>0</v>
      </c>
      <c r="D8" s="127">
        <f>Report!K15+Report!K20+Report!K25+Report!K30+Report!K35+Report!K40+Report!K45+Report!K50+Report!K55+Report!K60+Report!K65+Report!K70+Report!K75+Report!K80+Report!K85+Report!K90+Report!K95+Report!K100+Report!K105+Report!K110+Report!K115+Report!K120+Report!K125+Report!K130+Report!K135+Report!K140</f>
        <v>0</v>
      </c>
      <c r="E8" s="128">
        <f>Report!L15+Report!L20+Report!L25+Report!L30+Report!L35+Report!L40+Report!L45+Report!L50+Report!L55+Report!L60+Report!L65+Report!L70+Report!L75+Report!L80+Report!L85+Report!L90+Report!L95+Report!L100+Report!L105+Report!L110+Report!L115+Report!L120+Report!L125+Report!L130+Report!L135+Report!L140</f>
        <v>0</v>
      </c>
      <c r="F8" s="127">
        <f>Report!R15+Report!R20+Report!R25+Report!R30+Report!R35+Report!R40+Report!R45+Report!R50+Report!R55+Report!R60+Report!R65+Report!R70+Report!R75+Report!R80+Report!R85+Report!R90+Report!R95+Report!R100+Report!R105+Report!R110+Report!R115+Report!R120+Report!R125+Report!R130+Report!R135+Report!R140</f>
        <v>0</v>
      </c>
      <c r="G8" s="122">
        <f>Report!S15+Report!S20+Report!S25+Report!S30+Report!S35+Report!S40+Report!S45+Report!S50+Report!S55+Report!S60+Report!S65+Report!S70+Report!S75+Report!S80+Report!S85+Report!S90+Report!S95+Report!S100+Report!S105+Report!S110+Report!S115+Report!S120+Report!S125+Report!S130+Report!S135+Report!S140</f>
        <v>0</v>
      </c>
      <c r="H8" s="122">
        <f>Report!O15+Report!O20+Report!O25+Report!O30+Report!O35+Report!O40+Report!O45+Report!O50+Report!O55+Report!O60+Report!O65+Report!O70+Report!O75+Report!O80+Report!O85+Report!O90+Report!O95+Report!O100+Report!O105+Report!O110+Report!O115+Report!O120+Report!O125+Report!O130+Report!O135+Report!O140</f>
        <v>0</v>
      </c>
      <c r="I8" s="122">
        <f>Report!P15+Report!P20+Report!P25+Report!P30+Report!P35+Report!P40+Report!P45+Report!P50+Report!P55+Report!P60+Report!P65+Report!P70+Report!P75+Report!P80+Report!P85+Report!P90+Report!P95+Report!P100+Report!P105+Report!P110+Report!P115+Report!P120+Report!P125+Report!P130+Report!P135+Report!P140</f>
        <v>0</v>
      </c>
    </row>
    <row r="9" spans="1:26" ht="17.25" thickBot="1">
      <c r="A9" s="135">
        <f>Report!B11</f>
        <v>43850</v>
      </c>
      <c r="B9" s="122" t="e">
        <f>Report!U16+Report!U21+Report!U26+Report!U31+Report!U36+Report!U41+Report!U46+Report!U51+Report!U56+Report!U61+Report!U66+Report!U71+Report!U76+Report!U81+Report!U86+Report!U91+Report!U96+Report!U101+Report!U106+Report!U111+Report!U116+Report!U121+Report!U126+Report!U131+Report!U136+Report!U141</f>
        <v>#DIV/0!</v>
      </c>
      <c r="C9" s="130">
        <f>Report!Q16+Report!Q21+Report!Q26+Report!Q31+Report!Q36+Report!Q41+Report!Q46+Report!Q51+Report!Q56+Report!Q61+Report!Q66+Report!Q71+Report!Q76+Report!Q81+Report!Q86+Report!Q91+Report!Q96+Report!Q101+Report!Q106+Report!Q111+Report!Q116+Report!Q121+Report!Q126+Report!Q131+Report!Q136+Report!Q141</f>
        <v>0</v>
      </c>
      <c r="D9" s="129">
        <f>Report!K16+Report!K21+Report!K26+Report!K31+Report!K36+Report!K41+Report!K46+Report!K51+Report!K56+Report!K61+Report!K66+Report!K71+Report!K76+Report!K81+Report!K86+Report!K91+Report!K96+Report!K101+Report!K106+Report!K111+Report!K116+Report!K121+Report!K126+Report!K131+Report!K136+Report!K141</f>
        <v>0</v>
      </c>
      <c r="E9" s="130">
        <f>Report!L16+Report!L21+Report!L26+Report!L31+Report!L36+Report!L41+Report!L46+Report!L51+Report!L56+Report!L61+Report!L66+Report!L71+Report!L76+Report!L81+Report!L86+Report!L91+Report!L96+Report!L101+Report!L106+Report!L111+Report!L116+Report!L121+Report!L126+Report!L131+Report!L136+Report!L141</f>
        <v>0</v>
      </c>
      <c r="F9" s="129">
        <f>Report!R16+Report!R21+Report!R26+Report!R31+Report!R36+Report!R41+Report!R46+Report!R51+Report!R56+Report!R61+Report!R66+Report!R71+Report!R76+Report!R81+Report!R86+Report!R91+Report!R96+Report!R101+Report!R106+Report!R111+Report!R116+Report!R121+Report!R126+Report!R131+Report!R136+Report!R141</f>
        <v>0</v>
      </c>
      <c r="G9" s="131">
        <f>Report!S16+Report!S21+Report!S26+Report!S31+Report!S36+Report!S41+Report!S46+Report!S51+Report!S56+Report!S61+Report!S66+Report!S71+Report!S76+Report!S81+Report!S86+Report!S91+Report!S96+Report!S101+Report!S106+Report!S111+Report!S116+Report!S121+Report!S126+Report!S131+Report!S136+Report!S141</f>
        <v>0</v>
      </c>
      <c r="H9" s="131">
        <f>Report!O16+Report!O21+Report!O26+Report!O31+Report!O36+Report!O41+Report!O46+Report!O51+Report!O56+Report!O61+Report!O66+Report!O71+Report!O76+Report!O81+Report!O86+Report!O91+Report!O96+Report!O101+Report!O106+Report!O111+Report!O116+Report!O121+Report!O126+Report!O131+Report!O136+Report!O141</f>
        <v>0</v>
      </c>
      <c r="I9" s="131">
        <f>Report!P16+Report!P21+Report!P26+Report!P31+Report!P36+Report!P41+Report!P46+Report!P51+Report!P56+Report!P61+Report!P66+Report!P71+Report!P76+Report!P81+Report!P86+Report!P91+Report!P96+Report!P101+Report!P106+Report!P111+Report!P116+Report!P121+Report!P126+Report!P131+Report!P136+Report!P141</f>
        <v>0</v>
      </c>
    </row>
    <row r="10" spans="1:26" ht="16.5">
      <c r="A10" s="5"/>
      <c r="B10" s="5"/>
      <c r="C10" s="5"/>
      <c r="D10" s="5"/>
      <c r="E10" s="5"/>
      <c r="J10" s="3"/>
      <c r="K10" s="3"/>
      <c r="L10" s="3"/>
      <c r="M10" s="3"/>
      <c r="N10" s="3"/>
      <c r="O10" s="3"/>
      <c r="P10" s="3"/>
      <c r="Q10" s="3"/>
      <c r="R10" s="3"/>
      <c r="S10" s="3"/>
      <c r="T10" s="3"/>
      <c r="U10" s="3"/>
      <c r="V10" s="3"/>
      <c r="W10" s="3"/>
      <c r="X10" s="3"/>
      <c r="Y10" s="3"/>
      <c r="Z10" s="3"/>
    </row>
    <row r="11" spans="1:26" ht="15">
      <c r="A11" s="35" t="s">
        <v>51</v>
      </c>
      <c r="C11" s="8"/>
      <c r="D11" s="8"/>
      <c r="E11" s="8"/>
      <c r="F11" s="8"/>
      <c r="G11" s="8"/>
      <c r="H11" s="8"/>
      <c r="I11" s="8"/>
    </row>
    <row r="12" spans="1:26" ht="15">
      <c r="A12" s="36" t="s">
        <v>52</v>
      </c>
      <c r="C12" s="8"/>
      <c r="D12" s="8"/>
      <c r="E12" s="8"/>
      <c r="F12" s="8"/>
      <c r="G12" s="8"/>
      <c r="H12" s="8"/>
      <c r="I12" s="8"/>
    </row>
    <row r="13" spans="1:26" ht="15">
      <c r="A13" s="37" t="s">
        <v>53</v>
      </c>
      <c r="C13" s="8"/>
      <c r="D13" s="8"/>
      <c r="E13" s="8"/>
      <c r="F13" s="8"/>
      <c r="G13" s="8"/>
      <c r="H13" s="8"/>
      <c r="I13" s="8"/>
    </row>
    <row r="14" spans="1:26" ht="15">
      <c r="A14" s="38" t="s">
        <v>54</v>
      </c>
      <c r="C14" s="8"/>
      <c r="D14" s="8"/>
      <c r="E14" s="8"/>
      <c r="F14" s="8"/>
      <c r="G14" s="8"/>
      <c r="H14" s="8"/>
      <c r="I14" s="8"/>
    </row>
    <row r="15" spans="1:26" ht="15">
      <c r="C15" s="8"/>
      <c r="D15" s="8"/>
      <c r="E15" s="8"/>
      <c r="F15" s="8"/>
      <c r="G15" s="8"/>
      <c r="H15" s="8"/>
      <c r="I15" s="8"/>
    </row>
    <row r="16" spans="1:26" ht="20.25">
      <c r="A16" s="149" t="s">
        <v>15</v>
      </c>
      <c r="B16" s="150"/>
      <c r="C16" s="150"/>
      <c r="D16" s="151"/>
      <c r="E16" s="8"/>
      <c r="F16" s="8"/>
      <c r="G16" s="8"/>
      <c r="H16" s="8"/>
      <c r="I16" s="8"/>
    </row>
    <row r="17" spans="1:4" ht="50.25" customHeight="1">
      <c r="A17" s="13"/>
      <c r="B17" s="143" t="s">
        <v>16</v>
      </c>
      <c r="C17" s="144"/>
      <c r="D17" s="14"/>
    </row>
    <row r="18" spans="1:4" ht="13.5">
      <c r="A18" s="162" t="s">
        <v>17</v>
      </c>
      <c r="B18" s="163"/>
      <c r="C18" s="160" t="s">
        <v>18</v>
      </c>
      <c r="D18" s="161"/>
    </row>
    <row r="19" spans="1:4" ht="13.5">
      <c r="A19" s="145" t="s">
        <v>19</v>
      </c>
      <c r="B19" s="146"/>
      <c r="C19" s="147" t="s">
        <v>20</v>
      </c>
      <c r="D19" s="148"/>
    </row>
    <row r="20" spans="1:4" ht="13.5">
      <c r="A20" s="145" t="s">
        <v>21</v>
      </c>
      <c r="B20" s="146"/>
      <c r="C20" s="147" t="s">
        <v>22</v>
      </c>
      <c r="D20" s="148"/>
    </row>
    <row r="21" spans="1:4" ht="13.5">
      <c r="A21" s="145" t="s">
        <v>23</v>
      </c>
      <c r="B21" s="146"/>
      <c r="C21" s="147" t="s">
        <v>24</v>
      </c>
      <c r="D21" s="148"/>
    </row>
    <row r="22" spans="1:4" ht="13.5">
      <c r="A22" s="141" t="s">
        <v>25</v>
      </c>
      <c r="B22" s="142"/>
      <c r="C22" s="139" t="s">
        <v>26</v>
      </c>
      <c r="D22" s="140"/>
    </row>
    <row r="23" spans="1:4" ht="15">
      <c r="B23" s="4"/>
    </row>
    <row r="24" spans="1:4" ht="15">
      <c r="B24" s="4"/>
    </row>
    <row r="25" spans="1:4" ht="15">
      <c r="B25" s="4"/>
    </row>
    <row r="26" spans="1:4" ht="15">
      <c r="B26" s="4"/>
    </row>
    <row r="27" spans="1:4" ht="15">
      <c r="B27" s="4"/>
    </row>
    <row r="28" spans="1:4" ht="15">
      <c r="B28" s="4"/>
    </row>
    <row r="29" spans="1:4" ht="15">
      <c r="B29" s="4"/>
    </row>
    <row r="30" spans="1:4" ht="15">
      <c r="B30" s="4"/>
    </row>
    <row r="31" spans="1:4" ht="15">
      <c r="B31" s="4"/>
    </row>
    <row r="32" spans="1:4" ht="15">
      <c r="B32" s="4"/>
    </row>
    <row r="33" spans="2:2" ht="15">
      <c r="B33" s="4"/>
    </row>
    <row r="34" spans="2:2" ht="15">
      <c r="B34" s="4"/>
    </row>
    <row r="35" spans="2:2" ht="15">
      <c r="B35" s="4"/>
    </row>
    <row r="36" spans="2:2" ht="15">
      <c r="B36" s="4"/>
    </row>
    <row r="37" spans="2:2" ht="15">
      <c r="B37" s="4"/>
    </row>
    <row r="38" spans="2:2" ht="15">
      <c r="B38" s="4"/>
    </row>
    <row r="39" spans="2:2" ht="15">
      <c r="B39" s="4"/>
    </row>
    <row r="40" spans="2:2" ht="15">
      <c r="B40" s="4"/>
    </row>
    <row r="41" spans="2:2" ht="15">
      <c r="B41" s="4"/>
    </row>
    <row r="42" spans="2:2" ht="15">
      <c r="B42" s="4"/>
    </row>
    <row r="43" spans="2:2" ht="15">
      <c r="B43" s="4"/>
    </row>
    <row r="44" spans="2:2" ht="15">
      <c r="B44" s="4"/>
    </row>
    <row r="45" spans="2:2" ht="15">
      <c r="B45" s="4"/>
    </row>
    <row r="46" spans="2:2" ht="15">
      <c r="B46" s="4"/>
    </row>
    <row r="47" spans="2:2" ht="15">
      <c r="B47" s="4"/>
    </row>
    <row r="48" spans="2:2" ht="15">
      <c r="B48" s="4"/>
    </row>
    <row r="49" spans="2:2" ht="15">
      <c r="B49" s="4"/>
    </row>
    <row r="50" spans="2:2" ht="15">
      <c r="B50" s="4"/>
    </row>
    <row r="51" spans="2:2" ht="15">
      <c r="B51" s="4"/>
    </row>
    <row r="52" spans="2:2" ht="15">
      <c r="B52" s="4"/>
    </row>
    <row r="53" spans="2:2" ht="15">
      <c r="B53" s="4"/>
    </row>
    <row r="54" spans="2:2" ht="15">
      <c r="B54" s="4"/>
    </row>
    <row r="55" spans="2:2" ht="15">
      <c r="B55" s="4"/>
    </row>
    <row r="56" spans="2:2" ht="15">
      <c r="B56" s="4"/>
    </row>
    <row r="57" spans="2:2" ht="15">
      <c r="B57" s="4"/>
    </row>
    <row r="58" spans="2:2" ht="15">
      <c r="B58" s="4"/>
    </row>
    <row r="59" spans="2:2" ht="15">
      <c r="B59" s="4"/>
    </row>
    <row r="60" spans="2:2" ht="15">
      <c r="B60" s="4"/>
    </row>
    <row r="61" spans="2:2" ht="15">
      <c r="B61" s="4"/>
    </row>
    <row r="62" spans="2:2" ht="15">
      <c r="B62" s="4"/>
    </row>
    <row r="63" spans="2:2" ht="15">
      <c r="B63" s="4"/>
    </row>
    <row r="64" spans="2:2" ht="15">
      <c r="B64" s="4"/>
    </row>
    <row r="65" spans="2:2" ht="15">
      <c r="B65" s="4"/>
    </row>
    <row r="66" spans="2:2" ht="15">
      <c r="B66" s="4"/>
    </row>
    <row r="67" spans="2:2" ht="15">
      <c r="B67" s="4"/>
    </row>
    <row r="68" spans="2:2" ht="15">
      <c r="B68" s="4"/>
    </row>
    <row r="69" spans="2:2" ht="15">
      <c r="B69" s="4"/>
    </row>
    <row r="70" spans="2:2" ht="15">
      <c r="B70" s="4"/>
    </row>
    <row r="71" spans="2:2" ht="15">
      <c r="B71" s="4"/>
    </row>
    <row r="72" spans="2:2" ht="15">
      <c r="B72" s="4"/>
    </row>
    <row r="73" spans="2:2" ht="15">
      <c r="B73" s="4"/>
    </row>
    <row r="74" spans="2:2" ht="15">
      <c r="B74" s="4"/>
    </row>
    <row r="75" spans="2:2" ht="15">
      <c r="B75" s="4"/>
    </row>
    <row r="76" spans="2:2" ht="15">
      <c r="B76" s="4"/>
    </row>
    <row r="77" spans="2:2" ht="15">
      <c r="B77" s="4"/>
    </row>
    <row r="78" spans="2:2" ht="15">
      <c r="B78" s="4"/>
    </row>
    <row r="79" spans="2:2" ht="15">
      <c r="B79" s="4"/>
    </row>
    <row r="80" spans="2:2" ht="15">
      <c r="B80" s="4"/>
    </row>
    <row r="81" spans="2:2" ht="15">
      <c r="B81" s="4"/>
    </row>
    <row r="82" spans="2:2" ht="15">
      <c r="B82" s="4"/>
    </row>
    <row r="83" spans="2:2" ht="15">
      <c r="B83" s="4"/>
    </row>
    <row r="84" spans="2:2" ht="15">
      <c r="B84" s="4"/>
    </row>
    <row r="85" spans="2:2" ht="15">
      <c r="B85" s="4"/>
    </row>
    <row r="86" spans="2:2" ht="15">
      <c r="B86" s="4"/>
    </row>
    <row r="87" spans="2:2" ht="15">
      <c r="B87" s="4"/>
    </row>
    <row r="88" spans="2:2" ht="15">
      <c r="B88" s="4"/>
    </row>
    <row r="89" spans="2:2" ht="15">
      <c r="B89" s="4"/>
    </row>
    <row r="90" spans="2:2" ht="15">
      <c r="B90" s="4"/>
    </row>
    <row r="91" spans="2:2" ht="15">
      <c r="B91" s="4"/>
    </row>
    <row r="92" spans="2:2" ht="15">
      <c r="B92" s="4"/>
    </row>
    <row r="93" spans="2:2" ht="15">
      <c r="B93" s="4"/>
    </row>
    <row r="94" spans="2:2" ht="15">
      <c r="B94" s="4"/>
    </row>
    <row r="95" spans="2:2" ht="15">
      <c r="B95" s="4"/>
    </row>
    <row r="96" spans="2:2" ht="15">
      <c r="B96" s="4"/>
    </row>
    <row r="97" spans="2:2" ht="15">
      <c r="B97" s="4"/>
    </row>
    <row r="98" spans="2:2" ht="15">
      <c r="B98" s="4"/>
    </row>
    <row r="99" spans="2:2" ht="15">
      <c r="B99" s="4"/>
    </row>
    <row r="100" spans="2:2" ht="15">
      <c r="B100" s="4"/>
    </row>
    <row r="101" spans="2:2" ht="15">
      <c r="B101" s="4"/>
    </row>
    <row r="102" spans="2:2" ht="15">
      <c r="B102" s="4"/>
    </row>
    <row r="103" spans="2:2" ht="15">
      <c r="B103" s="4"/>
    </row>
    <row r="104" spans="2:2" ht="15">
      <c r="B104" s="4"/>
    </row>
    <row r="105" spans="2:2" ht="15">
      <c r="B105" s="4"/>
    </row>
    <row r="106" spans="2:2" ht="15">
      <c r="B106" s="4"/>
    </row>
    <row r="107" spans="2:2" ht="15">
      <c r="B107" s="4"/>
    </row>
    <row r="108" spans="2:2" ht="15">
      <c r="B108" s="4"/>
    </row>
    <row r="109" spans="2:2" ht="15">
      <c r="B109" s="4"/>
    </row>
    <row r="110" spans="2:2" ht="15">
      <c r="B110" s="4"/>
    </row>
    <row r="111" spans="2:2" ht="15">
      <c r="B111" s="4"/>
    </row>
    <row r="112" spans="2:2" ht="15">
      <c r="B112" s="4"/>
    </row>
    <row r="113" spans="2:2" ht="15">
      <c r="B113" s="4"/>
    </row>
    <row r="114" spans="2:2" ht="15">
      <c r="B114" s="4"/>
    </row>
    <row r="115" spans="2:2" ht="15">
      <c r="B115" s="4"/>
    </row>
    <row r="116" spans="2:2" ht="15">
      <c r="B116" s="4"/>
    </row>
    <row r="117" spans="2:2" ht="15">
      <c r="B117" s="4"/>
    </row>
    <row r="118" spans="2:2" ht="15">
      <c r="B118" s="4"/>
    </row>
    <row r="119" spans="2:2" ht="15">
      <c r="B119" s="4"/>
    </row>
    <row r="120" spans="2:2" ht="15">
      <c r="B120" s="4"/>
    </row>
    <row r="121" spans="2:2" ht="15">
      <c r="B121" s="4"/>
    </row>
    <row r="122" spans="2:2" ht="15">
      <c r="B122" s="4"/>
    </row>
    <row r="123" spans="2:2" ht="15">
      <c r="B123" s="4"/>
    </row>
    <row r="124" spans="2:2" ht="15">
      <c r="B124" s="4"/>
    </row>
    <row r="125" spans="2:2" ht="15">
      <c r="B125" s="4"/>
    </row>
    <row r="126" spans="2:2" ht="15">
      <c r="B126" s="4"/>
    </row>
    <row r="127" spans="2:2" ht="15">
      <c r="B127" s="4"/>
    </row>
    <row r="128" spans="2:2" ht="15">
      <c r="B128" s="4"/>
    </row>
    <row r="129" spans="2:2" ht="15">
      <c r="B129" s="4"/>
    </row>
    <row r="130" spans="2:2" ht="15">
      <c r="B130" s="4"/>
    </row>
    <row r="131" spans="2:2" ht="15">
      <c r="B131" s="4"/>
    </row>
    <row r="132" spans="2:2" ht="15">
      <c r="B132" s="4"/>
    </row>
    <row r="133" spans="2:2" ht="15">
      <c r="B133" s="4"/>
    </row>
    <row r="134" spans="2:2" ht="15">
      <c r="B134" s="4"/>
    </row>
    <row r="135" spans="2:2" ht="15">
      <c r="B135" s="4"/>
    </row>
    <row r="136" spans="2:2" ht="15">
      <c r="B136" s="4"/>
    </row>
    <row r="137" spans="2:2" ht="15">
      <c r="B137" s="4"/>
    </row>
    <row r="138" spans="2:2" ht="15">
      <c r="B138" s="4"/>
    </row>
    <row r="139" spans="2:2" ht="15">
      <c r="B139" s="4"/>
    </row>
    <row r="140" spans="2:2" ht="15">
      <c r="B140" s="4"/>
    </row>
    <row r="141" spans="2:2" ht="15">
      <c r="B141" s="4"/>
    </row>
    <row r="142" spans="2:2" ht="15">
      <c r="B142" s="4"/>
    </row>
    <row r="143" spans="2:2" ht="15">
      <c r="B143" s="4"/>
    </row>
    <row r="144" spans="2:2" ht="15">
      <c r="B144" s="4"/>
    </row>
    <row r="145" spans="2:2" ht="15">
      <c r="B145" s="4"/>
    </row>
    <row r="146" spans="2:2" ht="15">
      <c r="B146" s="4"/>
    </row>
    <row r="147" spans="2:2" ht="15">
      <c r="B147" s="4"/>
    </row>
    <row r="148" spans="2:2" ht="15">
      <c r="B148" s="4"/>
    </row>
    <row r="149" spans="2:2" ht="15">
      <c r="B149" s="4"/>
    </row>
    <row r="150" spans="2:2" ht="15">
      <c r="B150" s="4"/>
    </row>
    <row r="151" spans="2:2" ht="15">
      <c r="B151" s="4"/>
    </row>
    <row r="152" spans="2:2" ht="15">
      <c r="B152" s="4"/>
    </row>
    <row r="153" spans="2:2" ht="15">
      <c r="B153" s="4"/>
    </row>
    <row r="154" spans="2:2" ht="15">
      <c r="B154" s="4"/>
    </row>
    <row r="155" spans="2:2" ht="15">
      <c r="B155" s="4"/>
    </row>
    <row r="156" spans="2:2" ht="15">
      <c r="B156" s="4"/>
    </row>
    <row r="157" spans="2:2" ht="15">
      <c r="B157" s="4"/>
    </row>
    <row r="158" spans="2:2" ht="15">
      <c r="B158" s="4"/>
    </row>
    <row r="159" spans="2:2" ht="15">
      <c r="B159" s="4"/>
    </row>
    <row r="160" spans="2:2" ht="15">
      <c r="B160" s="4"/>
    </row>
    <row r="161" spans="2:2" ht="15">
      <c r="B161" s="4"/>
    </row>
    <row r="162" spans="2:2" ht="15">
      <c r="B162" s="4"/>
    </row>
    <row r="163" spans="2:2" ht="15">
      <c r="B163" s="4"/>
    </row>
    <row r="164" spans="2:2" ht="15">
      <c r="B164" s="4"/>
    </row>
    <row r="165" spans="2:2" ht="15">
      <c r="B165" s="4"/>
    </row>
    <row r="166" spans="2:2" ht="15">
      <c r="B166" s="4"/>
    </row>
    <row r="167" spans="2:2" ht="15">
      <c r="B167" s="4"/>
    </row>
    <row r="168" spans="2:2" ht="15">
      <c r="B168" s="4"/>
    </row>
    <row r="169" spans="2:2" ht="15">
      <c r="B169" s="4"/>
    </row>
    <row r="170" spans="2:2" ht="15">
      <c r="B170" s="4"/>
    </row>
    <row r="171" spans="2:2" ht="15">
      <c r="B171" s="4"/>
    </row>
    <row r="172" spans="2:2" ht="15">
      <c r="B172" s="4"/>
    </row>
    <row r="173" spans="2:2" ht="15">
      <c r="B173" s="4"/>
    </row>
    <row r="174" spans="2:2" ht="15">
      <c r="B174" s="4"/>
    </row>
    <row r="175" spans="2:2" ht="15">
      <c r="B175" s="4"/>
    </row>
    <row r="176" spans="2:2" ht="15">
      <c r="B176" s="4"/>
    </row>
    <row r="177" spans="2:2" ht="15">
      <c r="B177" s="4"/>
    </row>
    <row r="178" spans="2:2" ht="15">
      <c r="B178" s="4"/>
    </row>
    <row r="179" spans="2:2" ht="15">
      <c r="B179" s="4"/>
    </row>
    <row r="180" spans="2:2" ht="15">
      <c r="B180" s="4"/>
    </row>
    <row r="181" spans="2:2" ht="15">
      <c r="B181" s="4"/>
    </row>
    <row r="182" spans="2:2" ht="15">
      <c r="B182" s="4"/>
    </row>
    <row r="183" spans="2:2" ht="15">
      <c r="B183" s="4"/>
    </row>
    <row r="184" spans="2:2" ht="15">
      <c r="B184" s="4"/>
    </row>
    <row r="185" spans="2:2" ht="15">
      <c r="B185" s="4"/>
    </row>
    <row r="186" spans="2:2" ht="15">
      <c r="B186" s="4"/>
    </row>
    <row r="187" spans="2:2" ht="15">
      <c r="B187" s="4"/>
    </row>
    <row r="188" spans="2:2" ht="15">
      <c r="B188" s="4"/>
    </row>
    <row r="189" spans="2:2" ht="15">
      <c r="B189" s="4"/>
    </row>
    <row r="190" spans="2:2" ht="15">
      <c r="B190" s="4"/>
    </row>
    <row r="191" spans="2:2" ht="15">
      <c r="B191" s="4"/>
    </row>
    <row r="192" spans="2:2" ht="15">
      <c r="B192" s="4"/>
    </row>
    <row r="193" spans="2:2" ht="15">
      <c r="B193" s="4"/>
    </row>
    <row r="194" spans="2:2" ht="15">
      <c r="B194" s="4"/>
    </row>
    <row r="195" spans="2:2" ht="15">
      <c r="B195" s="4"/>
    </row>
    <row r="196" spans="2:2" ht="15">
      <c r="B196" s="4"/>
    </row>
    <row r="197" spans="2:2" ht="15">
      <c r="B197" s="4"/>
    </row>
    <row r="198" spans="2:2" ht="15">
      <c r="B198" s="4"/>
    </row>
    <row r="199" spans="2:2" ht="15">
      <c r="B199" s="4"/>
    </row>
    <row r="200" spans="2:2" ht="15">
      <c r="B200" s="4"/>
    </row>
    <row r="201" spans="2:2" ht="15">
      <c r="B201" s="4"/>
    </row>
    <row r="202" spans="2:2" ht="15">
      <c r="B202" s="4"/>
    </row>
    <row r="203" spans="2:2" ht="15">
      <c r="B203" s="4"/>
    </row>
    <row r="204" spans="2:2" ht="15">
      <c r="B204" s="4"/>
    </row>
    <row r="205" spans="2:2" ht="15">
      <c r="B205" s="4"/>
    </row>
    <row r="206" spans="2:2" ht="15">
      <c r="B206" s="4"/>
    </row>
    <row r="207" spans="2:2" ht="15">
      <c r="B207" s="4"/>
    </row>
    <row r="208" spans="2:2" ht="15">
      <c r="B208" s="4"/>
    </row>
    <row r="209" spans="2:2" ht="15">
      <c r="B209" s="4"/>
    </row>
    <row r="210" spans="2:2" ht="15">
      <c r="B210" s="4"/>
    </row>
    <row r="211" spans="2:2" ht="15">
      <c r="B211" s="4"/>
    </row>
    <row r="212" spans="2:2" ht="15">
      <c r="B212" s="4"/>
    </row>
    <row r="213" spans="2:2" ht="15">
      <c r="B213" s="4"/>
    </row>
    <row r="214" spans="2:2" ht="15">
      <c r="B214" s="4"/>
    </row>
    <row r="215" spans="2:2" ht="15">
      <c r="B215" s="4"/>
    </row>
    <row r="216" spans="2:2" ht="15">
      <c r="B216" s="4"/>
    </row>
    <row r="217" spans="2:2" ht="15">
      <c r="B217" s="4"/>
    </row>
    <row r="218" spans="2:2" ht="15">
      <c r="B218" s="4"/>
    </row>
    <row r="219" spans="2:2" ht="15">
      <c r="B219" s="4"/>
    </row>
    <row r="220" spans="2:2" ht="15">
      <c r="B220" s="4"/>
    </row>
    <row r="221" spans="2:2" ht="15">
      <c r="B221" s="4"/>
    </row>
    <row r="222" spans="2:2" ht="15">
      <c r="B222" s="4"/>
    </row>
    <row r="223" spans="2:2" ht="15">
      <c r="B223" s="4"/>
    </row>
    <row r="224" spans="2:2" ht="15">
      <c r="B224" s="4"/>
    </row>
    <row r="225" spans="2:2" ht="15">
      <c r="B225" s="4"/>
    </row>
    <row r="226" spans="2:2" ht="15">
      <c r="B226" s="4"/>
    </row>
    <row r="227" spans="2:2" ht="15">
      <c r="B227" s="4"/>
    </row>
    <row r="228" spans="2:2" ht="15">
      <c r="B228" s="4"/>
    </row>
    <row r="229" spans="2:2" ht="15">
      <c r="B229" s="4"/>
    </row>
    <row r="230" spans="2:2" ht="15">
      <c r="B230" s="4"/>
    </row>
    <row r="231" spans="2:2" ht="15">
      <c r="B231" s="4"/>
    </row>
    <row r="232" spans="2:2" ht="15">
      <c r="B232" s="4"/>
    </row>
    <row r="233" spans="2:2" ht="15">
      <c r="B233" s="4"/>
    </row>
    <row r="234" spans="2:2" ht="15">
      <c r="B234" s="4"/>
    </row>
    <row r="235" spans="2:2" ht="15">
      <c r="B235" s="4"/>
    </row>
    <row r="236" spans="2:2" ht="15">
      <c r="B236" s="4"/>
    </row>
    <row r="237" spans="2:2" ht="15">
      <c r="B237" s="4"/>
    </row>
    <row r="238" spans="2:2" ht="15">
      <c r="B238" s="4"/>
    </row>
    <row r="239" spans="2:2" ht="15">
      <c r="B239" s="4"/>
    </row>
    <row r="240" spans="2:2" ht="15">
      <c r="B240" s="4"/>
    </row>
    <row r="241" spans="2:2" ht="15">
      <c r="B241" s="4"/>
    </row>
    <row r="242" spans="2:2" ht="15">
      <c r="B242" s="4"/>
    </row>
    <row r="243" spans="2:2" ht="15">
      <c r="B243" s="4"/>
    </row>
    <row r="244" spans="2:2" ht="15">
      <c r="B244" s="4"/>
    </row>
    <row r="245" spans="2:2" ht="15">
      <c r="B245" s="4"/>
    </row>
    <row r="246" spans="2:2" ht="15">
      <c r="B246" s="4"/>
    </row>
    <row r="247" spans="2:2" ht="15">
      <c r="B247" s="4"/>
    </row>
    <row r="248" spans="2:2" ht="15">
      <c r="B248" s="4"/>
    </row>
    <row r="249" spans="2:2" ht="15">
      <c r="B249" s="4"/>
    </row>
    <row r="250" spans="2:2" ht="15">
      <c r="B250" s="4"/>
    </row>
    <row r="251" spans="2:2" ht="15">
      <c r="B251" s="4"/>
    </row>
    <row r="252" spans="2:2" ht="15">
      <c r="B252" s="4"/>
    </row>
    <row r="253" spans="2:2" ht="15">
      <c r="B253" s="4"/>
    </row>
    <row r="254" spans="2:2" ht="15">
      <c r="B254" s="4"/>
    </row>
    <row r="255" spans="2:2" ht="15">
      <c r="B255" s="4"/>
    </row>
    <row r="256" spans="2:2" ht="15">
      <c r="B256" s="4"/>
    </row>
    <row r="257" spans="2:2" ht="15">
      <c r="B257" s="4"/>
    </row>
    <row r="258" spans="2:2" ht="15">
      <c r="B258" s="4"/>
    </row>
    <row r="259" spans="2:2" ht="15">
      <c r="B259" s="4"/>
    </row>
    <row r="260" spans="2:2" ht="15">
      <c r="B260" s="4"/>
    </row>
    <row r="261" spans="2:2" ht="15">
      <c r="B261" s="4"/>
    </row>
    <row r="262" spans="2:2" ht="15">
      <c r="B262" s="4"/>
    </row>
    <row r="263" spans="2:2" ht="15">
      <c r="B263" s="4"/>
    </row>
    <row r="264" spans="2:2" ht="15">
      <c r="B264" s="4"/>
    </row>
    <row r="265" spans="2:2" ht="15">
      <c r="B265" s="4"/>
    </row>
    <row r="266" spans="2:2" ht="15">
      <c r="B266" s="4"/>
    </row>
    <row r="267" spans="2:2" ht="15">
      <c r="B267" s="4"/>
    </row>
    <row r="268" spans="2:2" ht="15">
      <c r="B268" s="4"/>
    </row>
    <row r="269" spans="2:2" ht="15">
      <c r="B269" s="4"/>
    </row>
    <row r="270" spans="2:2" ht="15">
      <c r="B270" s="4"/>
    </row>
    <row r="271" spans="2:2" ht="15">
      <c r="B271" s="4"/>
    </row>
    <row r="272" spans="2:2" ht="15">
      <c r="B272" s="4"/>
    </row>
    <row r="273" spans="2:2" ht="15">
      <c r="B273" s="4"/>
    </row>
    <row r="274" spans="2:2" ht="15">
      <c r="B274" s="4"/>
    </row>
    <row r="275" spans="2:2" ht="15">
      <c r="B275" s="4"/>
    </row>
    <row r="276" spans="2:2" ht="15">
      <c r="B276" s="4"/>
    </row>
    <row r="277" spans="2:2" ht="15">
      <c r="B277" s="4"/>
    </row>
    <row r="278" spans="2:2" ht="15">
      <c r="B278" s="4"/>
    </row>
    <row r="279" spans="2:2" ht="15">
      <c r="B279" s="4"/>
    </row>
    <row r="280" spans="2:2" ht="15">
      <c r="B280" s="4"/>
    </row>
    <row r="281" spans="2:2" ht="15">
      <c r="B281" s="4"/>
    </row>
    <row r="282" spans="2:2" ht="15">
      <c r="B282" s="4"/>
    </row>
    <row r="283" spans="2:2" ht="15">
      <c r="B283" s="4"/>
    </row>
    <row r="284" spans="2:2" ht="15">
      <c r="B284" s="4"/>
    </row>
    <row r="285" spans="2:2" ht="15">
      <c r="B285" s="4"/>
    </row>
    <row r="286" spans="2:2" ht="15">
      <c r="B286" s="4"/>
    </row>
    <row r="287" spans="2:2" ht="15">
      <c r="B287" s="4"/>
    </row>
    <row r="288" spans="2:2" ht="15">
      <c r="B288" s="4"/>
    </row>
    <row r="289" spans="2:2" ht="15">
      <c r="B289" s="4"/>
    </row>
    <row r="290" spans="2:2" ht="15">
      <c r="B290" s="4"/>
    </row>
    <row r="291" spans="2:2" ht="15">
      <c r="B291" s="4"/>
    </row>
    <row r="292" spans="2:2" ht="15">
      <c r="B292" s="4"/>
    </row>
    <row r="293" spans="2:2" ht="15">
      <c r="B293" s="4"/>
    </row>
    <row r="294" spans="2:2" ht="15">
      <c r="B294" s="4"/>
    </row>
    <row r="295" spans="2:2" ht="15">
      <c r="B295" s="4"/>
    </row>
    <row r="296" spans="2:2" ht="15">
      <c r="B296" s="4"/>
    </row>
    <row r="297" spans="2:2" ht="15">
      <c r="B297" s="4"/>
    </row>
    <row r="298" spans="2:2" ht="15">
      <c r="B298" s="4"/>
    </row>
    <row r="299" spans="2:2" ht="15">
      <c r="B299" s="4"/>
    </row>
    <row r="300" spans="2:2" ht="15">
      <c r="B300" s="4"/>
    </row>
    <row r="301" spans="2:2" ht="15">
      <c r="B301" s="4"/>
    </row>
    <row r="302" spans="2:2" ht="15">
      <c r="B302" s="4"/>
    </row>
    <row r="303" spans="2:2" ht="15">
      <c r="B303" s="4"/>
    </row>
    <row r="304" spans="2:2" ht="15">
      <c r="B304" s="4"/>
    </row>
    <row r="305" spans="2:2" ht="15">
      <c r="B305" s="4"/>
    </row>
    <row r="306" spans="2:2" ht="15">
      <c r="B306" s="4"/>
    </row>
    <row r="307" spans="2:2" ht="15">
      <c r="B307" s="4"/>
    </row>
    <row r="308" spans="2:2" ht="15">
      <c r="B308" s="4"/>
    </row>
    <row r="309" spans="2:2" ht="15">
      <c r="B309" s="4"/>
    </row>
    <row r="310" spans="2:2" ht="15">
      <c r="B310" s="4"/>
    </row>
    <row r="311" spans="2:2" ht="15">
      <c r="B311" s="4"/>
    </row>
    <row r="312" spans="2:2" ht="15">
      <c r="B312" s="4"/>
    </row>
    <row r="313" spans="2:2" ht="15">
      <c r="B313" s="4"/>
    </row>
    <row r="314" spans="2:2" ht="15">
      <c r="B314" s="4"/>
    </row>
    <row r="315" spans="2:2" ht="15">
      <c r="B315" s="4"/>
    </row>
    <row r="316" spans="2:2" ht="15">
      <c r="B316" s="4"/>
    </row>
    <row r="317" spans="2:2" ht="15">
      <c r="B317" s="4"/>
    </row>
    <row r="318" spans="2:2" ht="15">
      <c r="B318" s="4"/>
    </row>
    <row r="319" spans="2:2" ht="15">
      <c r="B319" s="4"/>
    </row>
    <row r="320" spans="2:2" ht="15">
      <c r="B320" s="4"/>
    </row>
    <row r="321" spans="2:2" ht="15">
      <c r="B321" s="4"/>
    </row>
    <row r="322" spans="2:2" ht="15">
      <c r="B322" s="4"/>
    </row>
    <row r="323" spans="2:2" ht="15">
      <c r="B323" s="4"/>
    </row>
    <row r="324" spans="2:2" ht="15">
      <c r="B324" s="4"/>
    </row>
    <row r="325" spans="2:2" ht="15">
      <c r="B325" s="4"/>
    </row>
    <row r="326" spans="2:2" ht="15">
      <c r="B326" s="4"/>
    </row>
    <row r="327" spans="2:2" ht="15">
      <c r="B327" s="4"/>
    </row>
    <row r="328" spans="2:2" ht="15">
      <c r="B328" s="4"/>
    </row>
    <row r="329" spans="2:2" ht="15">
      <c r="B329" s="4"/>
    </row>
    <row r="330" spans="2:2" ht="15">
      <c r="B330" s="4"/>
    </row>
    <row r="331" spans="2:2" ht="15">
      <c r="B331" s="4"/>
    </row>
    <row r="332" spans="2:2" ht="15">
      <c r="B332" s="4"/>
    </row>
    <row r="333" spans="2:2" ht="15">
      <c r="B333" s="4"/>
    </row>
    <row r="334" spans="2:2" ht="15">
      <c r="B334" s="4"/>
    </row>
    <row r="335" spans="2:2" ht="15">
      <c r="B335" s="4"/>
    </row>
    <row r="336" spans="2:2" ht="15">
      <c r="B336" s="4"/>
    </row>
    <row r="337" spans="2:2" ht="15">
      <c r="B337" s="4"/>
    </row>
    <row r="338" spans="2:2" ht="15">
      <c r="B338" s="4"/>
    </row>
    <row r="339" spans="2:2" ht="15">
      <c r="B339" s="4"/>
    </row>
    <row r="340" spans="2:2" ht="15">
      <c r="B340" s="4"/>
    </row>
    <row r="341" spans="2:2" ht="15">
      <c r="B341" s="4"/>
    </row>
    <row r="342" spans="2:2" ht="15">
      <c r="B342" s="4"/>
    </row>
    <row r="343" spans="2:2" ht="15">
      <c r="B343" s="4"/>
    </row>
    <row r="344" spans="2:2" ht="15">
      <c r="B344" s="4"/>
    </row>
    <row r="345" spans="2:2" ht="15">
      <c r="B345" s="4"/>
    </row>
    <row r="346" spans="2:2" ht="15">
      <c r="B346" s="4"/>
    </row>
    <row r="347" spans="2:2" ht="15">
      <c r="B347" s="4"/>
    </row>
    <row r="348" spans="2:2" ht="15">
      <c r="B348" s="4"/>
    </row>
    <row r="349" spans="2:2" ht="15">
      <c r="B349" s="4"/>
    </row>
    <row r="350" spans="2:2" ht="15">
      <c r="B350" s="4"/>
    </row>
    <row r="351" spans="2:2" ht="15">
      <c r="B351" s="4"/>
    </row>
    <row r="352" spans="2:2" ht="15">
      <c r="B352" s="4"/>
    </row>
    <row r="353" spans="2:2" ht="15">
      <c r="B353" s="4"/>
    </row>
    <row r="354" spans="2:2" ht="15">
      <c r="B354" s="4"/>
    </row>
    <row r="355" spans="2:2" ht="15">
      <c r="B355" s="4"/>
    </row>
    <row r="356" spans="2:2" ht="15">
      <c r="B356" s="4"/>
    </row>
    <row r="357" spans="2:2" ht="15">
      <c r="B357" s="4"/>
    </row>
    <row r="358" spans="2:2" ht="15">
      <c r="B358" s="4"/>
    </row>
    <row r="359" spans="2:2" ht="15">
      <c r="B359" s="4"/>
    </row>
    <row r="360" spans="2:2" ht="15">
      <c r="B360" s="4"/>
    </row>
    <row r="361" spans="2:2" ht="15">
      <c r="B361" s="4"/>
    </row>
    <row r="362" spans="2:2" ht="15">
      <c r="B362" s="4"/>
    </row>
    <row r="363" spans="2:2" ht="15">
      <c r="B363" s="4"/>
    </row>
    <row r="364" spans="2:2" ht="15">
      <c r="B364" s="4"/>
    </row>
    <row r="365" spans="2:2" ht="15">
      <c r="B365" s="4"/>
    </row>
    <row r="366" spans="2:2" ht="15">
      <c r="B366" s="4"/>
    </row>
    <row r="367" spans="2:2" ht="15">
      <c r="B367" s="4"/>
    </row>
    <row r="368" spans="2:2" ht="15">
      <c r="B368" s="4"/>
    </row>
    <row r="369" spans="2:2" ht="15">
      <c r="B369" s="4"/>
    </row>
    <row r="370" spans="2:2" ht="15">
      <c r="B370" s="4"/>
    </row>
    <row r="371" spans="2:2" ht="15">
      <c r="B371" s="4"/>
    </row>
    <row r="372" spans="2:2" ht="15">
      <c r="B372" s="4"/>
    </row>
    <row r="373" spans="2:2" ht="15">
      <c r="B373" s="4"/>
    </row>
    <row r="374" spans="2:2" ht="15">
      <c r="B374" s="4"/>
    </row>
    <row r="375" spans="2:2" ht="15">
      <c r="B375" s="4"/>
    </row>
    <row r="376" spans="2:2" ht="15">
      <c r="B376" s="4"/>
    </row>
    <row r="377" spans="2:2" ht="15">
      <c r="B377" s="4"/>
    </row>
    <row r="378" spans="2:2" ht="15">
      <c r="B378" s="4"/>
    </row>
    <row r="379" spans="2:2" ht="15">
      <c r="B379" s="4"/>
    </row>
    <row r="380" spans="2:2" ht="15">
      <c r="B380" s="4"/>
    </row>
    <row r="381" spans="2:2" ht="15">
      <c r="B381" s="4"/>
    </row>
    <row r="382" spans="2:2" ht="15">
      <c r="B382" s="4"/>
    </row>
    <row r="383" spans="2:2" ht="15">
      <c r="B383" s="4"/>
    </row>
    <row r="384" spans="2:2" ht="15">
      <c r="B384" s="4"/>
    </row>
    <row r="385" spans="2:2" ht="15">
      <c r="B385" s="4"/>
    </row>
    <row r="386" spans="2:2" ht="15">
      <c r="B386" s="4"/>
    </row>
    <row r="387" spans="2:2" ht="15">
      <c r="B387" s="4"/>
    </row>
    <row r="388" spans="2:2" ht="15">
      <c r="B388" s="4"/>
    </row>
    <row r="389" spans="2:2" ht="15">
      <c r="B389" s="4"/>
    </row>
    <row r="390" spans="2:2" ht="15">
      <c r="B390" s="4"/>
    </row>
    <row r="391" spans="2:2" ht="15">
      <c r="B391" s="4"/>
    </row>
    <row r="392" spans="2:2" ht="15">
      <c r="B392" s="4"/>
    </row>
    <row r="393" spans="2:2" ht="15">
      <c r="B393" s="4"/>
    </row>
    <row r="394" spans="2:2" ht="15">
      <c r="B394" s="4"/>
    </row>
    <row r="395" spans="2:2" ht="15">
      <c r="B395" s="4"/>
    </row>
    <row r="396" spans="2:2" ht="15">
      <c r="B396" s="4"/>
    </row>
    <row r="397" spans="2:2" ht="15">
      <c r="B397" s="4"/>
    </row>
    <row r="398" spans="2:2" ht="15">
      <c r="B398" s="4"/>
    </row>
    <row r="399" spans="2:2" ht="15">
      <c r="B399" s="4"/>
    </row>
    <row r="400" spans="2:2" ht="15">
      <c r="B400" s="4"/>
    </row>
    <row r="401" spans="2:2" ht="15">
      <c r="B401" s="4"/>
    </row>
    <row r="402" spans="2:2" ht="15">
      <c r="B402" s="4"/>
    </row>
    <row r="403" spans="2:2" ht="15">
      <c r="B403" s="4"/>
    </row>
    <row r="404" spans="2:2" ht="15">
      <c r="B404" s="4"/>
    </row>
    <row r="405" spans="2:2" ht="15">
      <c r="B405" s="4"/>
    </row>
    <row r="406" spans="2:2" ht="15">
      <c r="B406" s="4"/>
    </row>
    <row r="407" spans="2:2" ht="15">
      <c r="B407" s="4"/>
    </row>
    <row r="408" spans="2:2" ht="15">
      <c r="B408" s="4"/>
    </row>
    <row r="409" spans="2:2" ht="15">
      <c r="B409" s="4"/>
    </row>
    <row r="410" spans="2:2" ht="15">
      <c r="B410" s="4"/>
    </row>
    <row r="411" spans="2:2" ht="15">
      <c r="B411" s="4"/>
    </row>
    <row r="412" spans="2:2" ht="15">
      <c r="B412" s="4"/>
    </row>
    <row r="413" spans="2:2" ht="15">
      <c r="B413" s="4"/>
    </row>
    <row r="414" spans="2:2" ht="15">
      <c r="B414" s="4"/>
    </row>
    <row r="415" spans="2:2" ht="15">
      <c r="B415" s="4"/>
    </row>
    <row r="416" spans="2:2" ht="15">
      <c r="B416" s="4"/>
    </row>
    <row r="417" spans="2:2" ht="15">
      <c r="B417" s="4"/>
    </row>
    <row r="418" spans="2:2" ht="15">
      <c r="B418" s="4"/>
    </row>
    <row r="419" spans="2:2" ht="15">
      <c r="B419" s="4"/>
    </row>
    <row r="420" spans="2:2" ht="15">
      <c r="B420" s="4"/>
    </row>
    <row r="421" spans="2:2" ht="15">
      <c r="B421" s="4"/>
    </row>
    <row r="422" spans="2:2" ht="15">
      <c r="B422" s="4"/>
    </row>
    <row r="423" spans="2:2" ht="15">
      <c r="B423" s="4"/>
    </row>
    <row r="424" spans="2:2" ht="15">
      <c r="B424" s="4"/>
    </row>
    <row r="425" spans="2:2" ht="15">
      <c r="B425" s="4"/>
    </row>
    <row r="426" spans="2:2" ht="15">
      <c r="B426" s="4"/>
    </row>
    <row r="427" spans="2:2" ht="15">
      <c r="B427" s="4"/>
    </row>
    <row r="428" spans="2:2" ht="15">
      <c r="B428" s="4"/>
    </row>
    <row r="429" spans="2:2" ht="15">
      <c r="B429" s="4"/>
    </row>
    <row r="430" spans="2:2" ht="15">
      <c r="B430" s="4"/>
    </row>
    <row r="431" spans="2:2" ht="15">
      <c r="B431" s="4"/>
    </row>
    <row r="432" spans="2:2" ht="15">
      <c r="B432" s="4"/>
    </row>
    <row r="433" spans="2:2" ht="15">
      <c r="B433" s="4"/>
    </row>
    <row r="434" spans="2:2" ht="15">
      <c r="B434" s="4"/>
    </row>
    <row r="435" spans="2:2" ht="15">
      <c r="B435" s="4"/>
    </row>
    <row r="436" spans="2:2" ht="15">
      <c r="B436" s="4"/>
    </row>
    <row r="437" spans="2:2" ht="15">
      <c r="B437" s="4"/>
    </row>
    <row r="438" spans="2:2" ht="15">
      <c r="B438" s="4"/>
    </row>
    <row r="439" spans="2:2" ht="15">
      <c r="B439" s="4"/>
    </row>
    <row r="440" spans="2:2" ht="15">
      <c r="B440" s="4"/>
    </row>
    <row r="441" spans="2:2" ht="15">
      <c r="B441" s="4"/>
    </row>
    <row r="442" spans="2:2" ht="15">
      <c r="B442" s="4"/>
    </row>
    <row r="443" spans="2:2" ht="15">
      <c r="B443" s="4"/>
    </row>
    <row r="444" spans="2:2" ht="15">
      <c r="B444" s="4"/>
    </row>
    <row r="445" spans="2:2" ht="15">
      <c r="B445" s="4"/>
    </row>
    <row r="446" spans="2:2" ht="15">
      <c r="B446" s="4"/>
    </row>
    <row r="447" spans="2:2" ht="15">
      <c r="B447" s="4"/>
    </row>
    <row r="448" spans="2:2" ht="15">
      <c r="B448" s="4"/>
    </row>
    <row r="449" spans="2:2" ht="15">
      <c r="B449" s="4"/>
    </row>
    <row r="450" spans="2:2" ht="15">
      <c r="B450" s="4"/>
    </row>
    <row r="451" spans="2:2" ht="15">
      <c r="B451" s="4"/>
    </row>
    <row r="452" spans="2:2" ht="15">
      <c r="B452" s="4"/>
    </row>
    <row r="453" spans="2:2" ht="15">
      <c r="B453" s="4"/>
    </row>
    <row r="454" spans="2:2" ht="15">
      <c r="B454" s="4"/>
    </row>
    <row r="455" spans="2:2" ht="15">
      <c r="B455" s="4"/>
    </row>
    <row r="456" spans="2:2" ht="15">
      <c r="B456" s="4"/>
    </row>
    <row r="457" spans="2:2" ht="15">
      <c r="B457" s="4"/>
    </row>
    <row r="458" spans="2:2" ht="15">
      <c r="B458" s="4"/>
    </row>
    <row r="459" spans="2:2" ht="15">
      <c r="B459" s="4"/>
    </row>
    <row r="460" spans="2:2" ht="15">
      <c r="B460" s="4"/>
    </row>
    <row r="461" spans="2:2" ht="15">
      <c r="B461" s="4"/>
    </row>
    <row r="462" spans="2:2" ht="15">
      <c r="B462" s="4"/>
    </row>
    <row r="463" spans="2:2" ht="15">
      <c r="B463" s="4"/>
    </row>
    <row r="464" spans="2:2" ht="15">
      <c r="B464" s="4"/>
    </row>
    <row r="465" spans="2:2" ht="15">
      <c r="B465" s="4"/>
    </row>
    <row r="466" spans="2:2" ht="15">
      <c r="B466" s="4"/>
    </row>
    <row r="467" spans="2:2" ht="15">
      <c r="B467" s="4"/>
    </row>
    <row r="468" spans="2:2" ht="15">
      <c r="B468" s="4"/>
    </row>
    <row r="469" spans="2:2" ht="15">
      <c r="B469" s="4"/>
    </row>
    <row r="470" spans="2:2" ht="15">
      <c r="B470" s="4"/>
    </row>
    <row r="471" spans="2:2" ht="15">
      <c r="B471" s="4"/>
    </row>
    <row r="472" spans="2:2" ht="15">
      <c r="B472" s="4"/>
    </row>
    <row r="473" spans="2:2" ht="15">
      <c r="B473" s="4"/>
    </row>
    <row r="474" spans="2:2" ht="15">
      <c r="B474" s="4"/>
    </row>
    <row r="475" spans="2:2" ht="15">
      <c r="B475" s="4"/>
    </row>
    <row r="476" spans="2:2" ht="15">
      <c r="B476" s="4"/>
    </row>
    <row r="477" spans="2:2" ht="15">
      <c r="B477" s="4"/>
    </row>
    <row r="478" spans="2:2" ht="15">
      <c r="B478" s="4"/>
    </row>
    <row r="479" spans="2:2" ht="15">
      <c r="B479" s="4"/>
    </row>
    <row r="480" spans="2:2" ht="15">
      <c r="B480" s="4"/>
    </row>
    <row r="481" spans="2:2" ht="15">
      <c r="B481" s="4"/>
    </row>
    <row r="482" spans="2:2" ht="15">
      <c r="B482" s="4"/>
    </row>
    <row r="483" spans="2:2" ht="15">
      <c r="B483" s="4"/>
    </row>
    <row r="484" spans="2:2" ht="15">
      <c r="B484" s="4"/>
    </row>
    <row r="485" spans="2:2" ht="15">
      <c r="B485" s="4"/>
    </row>
    <row r="486" spans="2:2" ht="15">
      <c r="B486" s="4"/>
    </row>
    <row r="487" spans="2:2" ht="15">
      <c r="B487" s="4"/>
    </row>
    <row r="488" spans="2:2" ht="15">
      <c r="B488" s="4"/>
    </row>
    <row r="489" spans="2:2" ht="15">
      <c r="B489" s="4"/>
    </row>
    <row r="490" spans="2:2" ht="15">
      <c r="B490" s="4"/>
    </row>
    <row r="491" spans="2:2" ht="15">
      <c r="B491" s="4"/>
    </row>
    <row r="492" spans="2:2" ht="15">
      <c r="B492" s="4"/>
    </row>
    <row r="493" spans="2:2" ht="15">
      <c r="B493" s="4"/>
    </row>
    <row r="494" spans="2:2" ht="15">
      <c r="B494" s="4"/>
    </row>
    <row r="495" spans="2:2" ht="15">
      <c r="B495" s="4"/>
    </row>
    <row r="496" spans="2:2" ht="15">
      <c r="B496" s="4"/>
    </row>
    <row r="497" spans="2:2" ht="15">
      <c r="B497" s="4"/>
    </row>
    <row r="498" spans="2:2" ht="15">
      <c r="B498" s="4"/>
    </row>
    <row r="499" spans="2:2" ht="15">
      <c r="B499" s="4"/>
    </row>
    <row r="500" spans="2:2" ht="15">
      <c r="B500" s="4"/>
    </row>
    <row r="501" spans="2:2" ht="15">
      <c r="B501" s="4"/>
    </row>
    <row r="502" spans="2:2" ht="15">
      <c r="B502" s="4"/>
    </row>
    <row r="503" spans="2:2" ht="15">
      <c r="B503" s="4"/>
    </row>
    <row r="504" spans="2:2" ht="15">
      <c r="B504" s="4"/>
    </row>
    <row r="505" spans="2:2" ht="15">
      <c r="B505" s="4"/>
    </row>
    <row r="506" spans="2:2" ht="15">
      <c r="B506" s="4"/>
    </row>
    <row r="507" spans="2:2" ht="15">
      <c r="B507" s="4"/>
    </row>
    <row r="508" spans="2:2" ht="15">
      <c r="B508" s="4"/>
    </row>
    <row r="509" spans="2:2" ht="15">
      <c r="B509" s="4"/>
    </row>
    <row r="510" spans="2:2" ht="15">
      <c r="B510" s="4"/>
    </row>
    <row r="511" spans="2:2" ht="15">
      <c r="B511" s="4"/>
    </row>
    <row r="512" spans="2:2" ht="15">
      <c r="B512" s="4"/>
    </row>
    <row r="513" spans="2:2" ht="15">
      <c r="B513" s="4"/>
    </row>
    <row r="514" spans="2:2" ht="15">
      <c r="B514" s="4"/>
    </row>
    <row r="515" spans="2:2" ht="15">
      <c r="B515" s="4"/>
    </row>
    <row r="516" spans="2:2" ht="15">
      <c r="B516" s="4"/>
    </row>
    <row r="517" spans="2:2" ht="15">
      <c r="B517" s="4"/>
    </row>
    <row r="518" spans="2:2" ht="15">
      <c r="B518" s="4"/>
    </row>
    <row r="519" spans="2:2" ht="15">
      <c r="B519" s="4"/>
    </row>
    <row r="520" spans="2:2" ht="15">
      <c r="B520" s="4"/>
    </row>
    <row r="521" spans="2:2" ht="15">
      <c r="B521" s="4"/>
    </row>
    <row r="522" spans="2:2" ht="15">
      <c r="B522" s="4"/>
    </row>
    <row r="523" spans="2:2" ht="15">
      <c r="B523" s="4"/>
    </row>
    <row r="524" spans="2:2" ht="15">
      <c r="B524" s="4"/>
    </row>
    <row r="525" spans="2:2" ht="15">
      <c r="B525" s="4"/>
    </row>
    <row r="526" spans="2:2" ht="15">
      <c r="B526" s="4"/>
    </row>
    <row r="527" spans="2:2" ht="15">
      <c r="B527" s="4"/>
    </row>
    <row r="528" spans="2:2" ht="15">
      <c r="B528" s="4"/>
    </row>
    <row r="529" spans="2:2" ht="15">
      <c r="B529" s="4"/>
    </row>
    <row r="530" spans="2:2" ht="15">
      <c r="B530" s="4"/>
    </row>
    <row r="531" spans="2:2" ht="15">
      <c r="B531" s="4"/>
    </row>
    <row r="532" spans="2:2" ht="15">
      <c r="B532" s="4"/>
    </row>
    <row r="533" spans="2:2" ht="15">
      <c r="B533" s="4"/>
    </row>
    <row r="534" spans="2:2" ht="15">
      <c r="B534" s="4"/>
    </row>
    <row r="535" spans="2:2" ht="15">
      <c r="B535" s="4"/>
    </row>
    <row r="536" spans="2:2" ht="15">
      <c r="B536" s="4"/>
    </row>
    <row r="537" spans="2:2" ht="15">
      <c r="B537" s="4"/>
    </row>
    <row r="538" spans="2:2" ht="15">
      <c r="B538" s="4"/>
    </row>
    <row r="539" spans="2:2" ht="15">
      <c r="B539" s="4"/>
    </row>
    <row r="540" spans="2:2" ht="15">
      <c r="B540" s="4"/>
    </row>
    <row r="541" spans="2:2" ht="15">
      <c r="B541" s="4"/>
    </row>
    <row r="542" spans="2:2" ht="15">
      <c r="B542" s="4"/>
    </row>
    <row r="543" spans="2:2" ht="15">
      <c r="B543" s="4"/>
    </row>
    <row r="544" spans="2:2" ht="15">
      <c r="B544" s="4"/>
    </row>
    <row r="545" spans="2:2" ht="15">
      <c r="B545" s="4"/>
    </row>
    <row r="546" spans="2:2" ht="15">
      <c r="B546" s="4"/>
    </row>
    <row r="547" spans="2:2" ht="15">
      <c r="B547" s="4"/>
    </row>
    <row r="548" spans="2:2" ht="15">
      <c r="B548" s="4"/>
    </row>
    <row r="549" spans="2:2" ht="15">
      <c r="B549" s="4"/>
    </row>
    <row r="550" spans="2:2" ht="15">
      <c r="B550" s="4"/>
    </row>
    <row r="551" spans="2:2" ht="15">
      <c r="B551" s="4"/>
    </row>
    <row r="552" spans="2:2" ht="15">
      <c r="B552" s="4"/>
    </row>
    <row r="553" spans="2:2" ht="15">
      <c r="B553" s="4"/>
    </row>
    <row r="554" spans="2:2" ht="15">
      <c r="B554" s="4"/>
    </row>
    <row r="555" spans="2:2" ht="15">
      <c r="B555" s="4"/>
    </row>
    <row r="556" spans="2:2" ht="15">
      <c r="B556" s="4"/>
    </row>
    <row r="557" spans="2:2" ht="15">
      <c r="B557" s="4"/>
    </row>
    <row r="558" spans="2:2" ht="15">
      <c r="B558" s="4"/>
    </row>
    <row r="559" spans="2:2" ht="15">
      <c r="B559" s="4"/>
    </row>
    <row r="560" spans="2:2" ht="15">
      <c r="B560" s="4"/>
    </row>
    <row r="561" spans="2:2" ht="15">
      <c r="B561" s="4"/>
    </row>
    <row r="562" spans="2:2" ht="15">
      <c r="B562" s="4"/>
    </row>
    <row r="563" spans="2:2" ht="15">
      <c r="B563" s="4"/>
    </row>
    <row r="564" spans="2:2" ht="15">
      <c r="B564" s="4"/>
    </row>
    <row r="565" spans="2:2" ht="15">
      <c r="B565" s="4"/>
    </row>
    <row r="566" spans="2:2" ht="15">
      <c r="B566" s="4"/>
    </row>
    <row r="567" spans="2:2" ht="15">
      <c r="B567" s="4"/>
    </row>
    <row r="568" spans="2:2" ht="15">
      <c r="B568" s="4"/>
    </row>
    <row r="569" spans="2:2" ht="15">
      <c r="B569" s="4"/>
    </row>
    <row r="570" spans="2:2" ht="15">
      <c r="B570" s="4"/>
    </row>
    <row r="571" spans="2:2" ht="15">
      <c r="B571" s="4"/>
    </row>
    <row r="572" spans="2:2" ht="15">
      <c r="B572" s="4"/>
    </row>
    <row r="573" spans="2:2" ht="15">
      <c r="B573" s="4"/>
    </row>
    <row r="574" spans="2:2" ht="15">
      <c r="B574" s="4"/>
    </row>
    <row r="575" spans="2:2" ht="15">
      <c r="B575" s="4"/>
    </row>
    <row r="576" spans="2:2" ht="15">
      <c r="B576" s="4"/>
    </row>
    <row r="577" spans="2:2" ht="15">
      <c r="B577" s="4"/>
    </row>
    <row r="578" spans="2:2" ht="15">
      <c r="B578" s="4"/>
    </row>
    <row r="579" spans="2:2" ht="15">
      <c r="B579" s="4"/>
    </row>
    <row r="580" spans="2:2" ht="15">
      <c r="B580" s="4"/>
    </row>
    <row r="581" spans="2:2" ht="15">
      <c r="B581" s="4"/>
    </row>
    <row r="582" spans="2:2" ht="15">
      <c r="B582" s="4"/>
    </row>
    <row r="583" spans="2:2" ht="15">
      <c r="B583" s="4"/>
    </row>
    <row r="584" spans="2:2" ht="15">
      <c r="B584" s="4"/>
    </row>
    <row r="585" spans="2:2" ht="15">
      <c r="B585" s="4"/>
    </row>
    <row r="586" spans="2:2" ht="15">
      <c r="B586" s="4"/>
    </row>
    <row r="587" spans="2:2" ht="15">
      <c r="B587" s="4"/>
    </row>
    <row r="588" spans="2:2" ht="15">
      <c r="B588" s="4"/>
    </row>
    <row r="589" spans="2:2" ht="15">
      <c r="B589" s="4"/>
    </row>
    <row r="590" spans="2:2" ht="15">
      <c r="B590" s="4"/>
    </row>
    <row r="591" spans="2:2" ht="15">
      <c r="B591" s="4"/>
    </row>
    <row r="592" spans="2:2" ht="15">
      <c r="B592" s="4"/>
    </row>
    <row r="593" spans="2:2" ht="15">
      <c r="B593" s="4"/>
    </row>
    <row r="594" spans="2:2" ht="15">
      <c r="B594" s="4"/>
    </row>
    <row r="595" spans="2:2" ht="15">
      <c r="B595" s="4"/>
    </row>
    <row r="596" spans="2:2" ht="15">
      <c r="B596" s="4"/>
    </row>
    <row r="597" spans="2:2" ht="15">
      <c r="B597" s="4"/>
    </row>
    <row r="598" spans="2:2" ht="15">
      <c r="B598" s="4"/>
    </row>
    <row r="599" spans="2:2" ht="15">
      <c r="B599" s="4"/>
    </row>
    <row r="600" spans="2:2" ht="15">
      <c r="B600" s="4"/>
    </row>
    <row r="601" spans="2:2" ht="15">
      <c r="B601" s="4"/>
    </row>
    <row r="602" spans="2:2" ht="15">
      <c r="B602" s="4"/>
    </row>
    <row r="603" spans="2:2" ht="15">
      <c r="B603" s="4"/>
    </row>
    <row r="604" spans="2:2" ht="15">
      <c r="B604" s="4"/>
    </row>
    <row r="605" spans="2:2" ht="15">
      <c r="B605" s="4"/>
    </row>
    <row r="606" spans="2:2" ht="15">
      <c r="B606" s="4"/>
    </row>
    <row r="607" spans="2:2" ht="15">
      <c r="B607" s="4"/>
    </row>
    <row r="608" spans="2:2" ht="15">
      <c r="B608" s="4"/>
    </row>
    <row r="609" spans="2:2" ht="15">
      <c r="B609" s="4"/>
    </row>
    <row r="610" spans="2:2" ht="15">
      <c r="B610" s="4"/>
    </row>
    <row r="611" spans="2:2" ht="15">
      <c r="B611" s="4"/>
    </row>
    <row r="612" spans="2:2" ht="15">
      <c r="B612" s="4"/>
    </row>
    <row r="613" spans="2:2" ht="15">
      <c r="B613" s="4"/>
    </row>
    <row r="614" spans="2:2" ht="15">
      <c r="B614" s="4"/>
    </row>
    <row r="615" spans="2:2" ht="15">
      <c r="B615" s="4"/>
    </row>
    <row r="616" spans="2:2" ht="15">
      <c r="B616" s="4"/>
    </row>
    <row r="617" spans="2:2" ht="15">
      <c r="B617" s="4"/>
    </row>
    <row r="618" spans="2:2" ht="15">
      <c r="B618" s="4"/>
    </row>
    <row r="619" spans="2:2" ht="15">
      <c r="B619" s="4"/>
    </row>
    <row r="620" spans="2:2" ht="15">
      <c r="B620" s="4"/>
    </row>
    <row r="621" spans="2:2" ht="15">
      <c r="B621" s="4"/>
    </row>
    <row r="622" spans="2:2" ht="15">
      <c r="B622" s="4"/>
    </row>
    <row r="623" spans="2:2" ht="15">
      <c r="B623" s="4"/>
    </row>
    <row r="624" spans="2:2" ht="15">
      <c r="B624" s="4"/>
    </row>
    <row r="625" spans="2:2" ht="15">
      <c r="B625" s="4"/>
    </row>
    <row r="626" spans="2:2" ht="15">
      <c r="B626" s="4"/>
    </row>
    <row r="627" spans="2:2" ht="15">
      <c r="B627" s="4"/>
    </row>
    <row r="628" spans="2:2" ht="15">
      <c r="B628" s="4"/>
    </row>
    <row r="629" spans="2:2" ht="15">
      <c r="B629" s="4"/>
    </row>
    <row r="630" spans="2:2" ht="15">
      <c r="B630" s="4"/>
    </row>
    <row r="631" spans="2:2" ht="15">
      <c r="B631" s="4"/>
    </row>
    <row r="632" spans="2:2" ht="15">
      <c r="B632" s="4"/>
    </row>
    <row r="633" spans="2:2" ht="15">
      <c r="B633" s="4"/>
    </row>
    <row r="634" spans="2:2" ht="15">
      <c r="B634" s="4"/>
    </row>
    <row r="635" spans="2:2" ht="15">
      <c r="B635" s="4"/>
    </row>
    <row r="636" spans="2:2" ht="15">
      <c r="B636" s="4"/>
    </row>
    <row r="637" spans="2:2" ht="15">
      <c r="B637" s="4"/>
    </row>
    <row r="638" spans="2:2" ht="15">
      <c r="B638" s="4"/>
    </row>
    <row r="639" spans="2:2" ht="15">
      <c r="B639" s="4"/>
    </row>
    <row r="640" spans="2:2" ht="15">
      <c r="B640" s="4"/>
    </row>
    <row r="641" spans="2:2" ht="15">
      <c r="B641" s="4"/>
    </row>
    <row r="642" spans="2:2" ht="15">
      <c r="B642" s="4"/>
    </row>
    <row r="643" spans="2:2" ht="15">
      <c r="B643" s="4"/>
    </row>
    <row r="644" spans="2:2" ht="15">
      <c r="B644" s="4"/>
    </row>
    <row r="645" spans="2:2" ht="15">
      <c r="B645" s="4"/>
    </row>
    <row r="646" spans="2:2" ht="15">
      <c r="B646" s="4"/>
    </row>
    <row r="647" spans="2:2" ht="15">
      <c r="B647" s="4"/>
    </row>
    <row r="648" spans="2:2" ht="15">
      <c r="B648" s="4"/>
    </row>
    <row r="649" spans="2:2" ht="15">
      <c r="B649" s="4"/>
    </row>
    <row r="650" spans="2:2" ht="15">
      <c r="B650" s="4"/>
    </row>
    <row r="651" spans="2:2" ht="15">
      <c r="B651" s="4"/>
    </row>
    <row r="652" spans="2:2" ht="15">
      <c r="B652" s="4"/>
    </row>
    <row r="653" spans="2:2" ht="15">
      <c r="B653" s="4"/>
    </row>
    <row r="654" spans="2:2" ht="15">
      <c r="B654" s="4"/>
    </row>
    <row r="655" spans="2:2" ht="15">
      <c r="B655" s="4"/>
    </row>
    <row r="656" spans="2:2" ht="15">
      <c r="B656" s="4"/>
    </row>
    <row r="657" spans="2:2" ht="15">
      <c r="B657" s="4"/>
    </row>
    <row r="658" spans="2:2" ht="15">
      <c r="B658" s="4"/>
    </row>
    <row r="659" spans="2:2" ht="15">
      <c r="B659" s="4"/>
    </row>
    <row r="660" spans="2:2" ht="15">
      <c r="B660" s="4"/>
    </row>
    <row r="661" spans="2:2" ht="15">
      <c r="B661" s="4"/>
    </row>
    <row r="662" spans="2:2" ht="15">
      <c r="B662" s="4"/>
    </row>
    <row r="663" spans="2:2" ht="15">
      <c r="B663" s="4"/>
    </row>
    <row r="664" spans="2:2" ht="15">
      <c r="B664" s="4"/>
    </row>
    <row r="665" spans="2:2" ht="15">
      <c r="B665" s="4"/>
    </row>
    <row r="666" spans="2:2" ht="15">
      <c r="B666" s="4"/>
    </row>
    <row r="667" spans="2:2" ht="15">
      <c r="B667" s="4"/>
    </row>
    <row r="668" spans="2:2" ht="15">
      <c r="B668" s="4"/>
    </row>
    <row r="669" spans="2:2" ht="15">
      <c r="B669" s="4"/>
    </row>
    <row r="670" spans="2:2" ht="15">
      <c r="B670" s="4"/>
    </row>
    <row r="671" spans="2:2" ht="15">
      <c r="B671" s="4"/>
    </row>
    <row r="672" spans="2:2" ht="15">
      <c r="B672" s="4"/>
    </row>
    <row r="673" spans="2:2" ht="15">
      <c r="B673" s="4"/>
    </row>
    <row r="674" spans="2:2" ht="15">
      <c r="B674" s="4"/>
    </row>
    <row r="675" spans="2:2" ht="15">
      <c r="B675" s="4"/>
    </row>
    <row r="676" spans="2:2" ht="15">
      <c r="B676" s="4"/>
    </row>
    <row r="677" spans="2:2" ht="15">
      <c r="B677" s="4"/>
    </row>
    <row r="678" spans="2:2" ht="15">
      <c r="B678" s="4"/>
    </row>
    <row r="679" spans="2:2" ht="15">
      <c r="B679" s="4"/>
    </row>
    <row r="680" spans="2:2" ht="15">
      <c r="B680" s="4"/>
    </row>
    <row r="681" spans="2:2" ht="15">
      <c r="B681" s="4"/>
    </row>
    <row r="682" spans="2:2" ht="15">
      <c r="B682" s="4"/>
    </row>
    <row r="683" spans="2:2" ht="15">
      <c r="B683" s="4"/>
    </row>
    <row r="684" spans="2:2" ht="15">
      <c r="B684" s="4"/>
    </row>
    <row r="685" spans="2:2" ht="15">
      <c r="B685" s="4"/>
    </row>
    <row r="686" spans="2:2" ht="15">
      <c r="B686" s="4"/>
    </row>
    <row r="687" spans="2:2" ht="15">
      <c r="B687" s="4"/>
    </row>
    <row r="688" spans="2:2" ht="15">
      <c r="B688" s="4"/>
    </row>
    <row r="689" spans="2:2" ht="15">
      <c r="B689" s="4"/>
    </row>
    <row r="690" spans="2:2" ht="15">
      <c r="B690" s="4"/>
    </row>
    <row r="691" spans="2:2" ht="15">
      <c r="B691" s="4"/>
    </row>
    <row r="692" spans="2:2" ht="15">
      <c r="B692" s="4"/>
    </row>
    <row r="693" spans="2:2" ht="15">
      <c r="B693" s="4"/>
    </row>
    <row r="694" spans="2:2" ht="15">
      <c r="B694" s="4"/>
    </row>
    <row r="695" spans="2:2" ht="15">
      <c r="B695" s="4"/>
    </row>
    <row r="696" spans="2:2" ht="15">
      <c r="B696" s="4"/>
    </row>
    <row r="697" spans="2:2" ht="15">
      <c r="B697" s="4"/>
    </row>
    <row r="698" spans="2:2" ht="15">
      <c r="B698" s="4"/>
    </row>
    <row r="699" spans="2:2" ht="15">
      <c r="B699" s="4"/>
    </row>
    <row r="700" spans="2:2" ht="15">
      <c r="B700" s="4"/>
    </row>
    <row r="701" spans="2:2" ht="15">
      <c r="B701" s="4"/>
    </row>
    <row r="702" spans="2:2" ht="15">
      <c r="B702" s="4"/>
    </row>
    <row r="703" spans="2:2" ht="15">
      <c r="B703" s="4"/>
    </row>
    <row r="704" spans="2:2" ht="15">
      <c r="B704" s="4"/>
    </row>
    <row r="705" spans="2:2" ht="15">
      <c r="B705" s="4"/>
    </row>
    <row r="706" spans="2:2" ht="15">
      <c r="B706" s="4"/>
    </row>
    <row r="707" spans="2:2" ht="15">
      <c r="B707" s="4"/>
    </row>
    <row r="708" spans="2:2" ht="15">
      <c r="B708" s="4"/>
    </row>
    <row r="709" spans="2:2" ht="15">
      <c r="B709" s="4"/>
    </row>
    <row r="710" spans="2:2" ht="15">
      <c r="B710" s="4"/>
    </row>
    <row r="711" spans="2:2" ht="15">
      <c r="B711" s="4"/>
    </row>
    <row r="712" spans="2:2" ht="15">
      <c r="B712" s="4"/>
    </row>
    <row r="713" spans="2:2" ht="15">
      <c r="B713" s="4"/>
    </row>
    <row r="714" spans="2:2" ht="15">
      <c r="B714" s="4"/>
    </row>
    <row r="715" spans="2:2" ht="15">
      <c r="B715" s="4"/>
    </row>
    <row r="716" spans="2:2" ht="15">
      <c r="B716" s="4"/>
    </row>
    <row r="717" spans="2:2" ht="15">
      <c r="B717" s="4"/>
    </row>
    <row r="718" spans="2:2" ht="15">
      <c r="B718" s="4"/>
    </row>
    <row r="719" spans="2:2" ht="15">
      <c r="B719" s="4"/>
    </row>
    <row r="720" spans="2:2" ht="15">
      <c r="B720" s="4"/>
    </row>
    <row r="721" spans="2:2" ht="15">
      <c r="B721" s="4"/>
    </row>
    <row r="722" spans="2:2" ht="15">
      <c r="B722" s="4"/>
    </row>
    <row r="723" spans="2:2" ht="15">
      <c r="B723" s="4"/>
    </row>
    <row r="724" spans="2:2" ht="15">
      <c r="B724" s="4"/>
    </row>
    <row r="725" spans="2:2" ht="15">
      <c r="B725" s="4"/>
    </row>
    <row r="726" spans="2:2" ht="15">
      <c r="B726" s="4"/>
    </row>
    <row r="727" spans="2:2" ht="15">
      <c r="B727" s="4"/>
    </row>
    <row r="728" spans="2:2" ht="15">
      <c r="B728" s="4"/>
    </row>
    <row r="729" spans="2:2" ht="15">
      <c r="B729" s="4"/>
    </row>
    <row r="730" spans="2:2" ht="15">
      <c r="B730" s="4"/>
    </row>
    <row r="731" spans="2:2" ht="15">
      <c r="B731" s="4"/>
    </row>
    <row r="732" spans="2:2" ht="15">
      <c r="B732" s="4"/>
    </row>
    <row r="733" spans="2:2" ht="15">
      <c r="B733" s="4"/>
    </row>
    <row r="734" spans="2:2" ht="15">
      <c r="B734" s="4"/>
    </row>
    <row r="735" spans="2:2" ht="15">
      <c r="B735" s="4"/>
    </row>
    <row r="736" spans="2:2" ht="15">
      <c r="B736" s="4"/>
    </row>
    <row r="737" spans="2:2" ht="15">
      <c r="B737" s="4"/>
    </row>
    <row r="738" spans="2:2" ht="15">
      <c r="B738" s="4"/>
    </row>
    <row r="739" spans="2:2" ht="15">
      <c r="B739" s="4"/>
    </row>
    <row r="740" spans="2:2" ht="15">
      <c r="B740" s="4"/>
    </row>
    <row r="741" spans="2:2" ht="15">
      <c r="B741" s="4"/>
    </row>
    <row r="742" spans="2:2" ht="15">
      <c r="B742" s="4"/>
    </row>
    <row r="743" spans="2:2" ht="15">
      <c r="B743" s="4"/>
    </row>
    <row r="744" spans="2:2" ht="15">
      <c r="B744" s="4"/>
    </row>
    <row r="745" spans="2:2" ht="15">
      <c r="B745" s="4"/>
    </row>
    <row r="746" spans="2:2" ht="15">
      <c r="B746" s="4"/>
    </row>
    <row r="747" spans="2:2" ht="15">
      <c r="B747" s="4"/>
    </row>
    <row r="748" spans="2:2" ht="15">
      <c r="B748" s="4"/>
    </row>
    <row r="749" spans="2:2" ht="15">
      <c r="B749" s="4"/>
    </row>
    <row r="750" spans="2:2" ht="15">
      <c r="B750" s="4"/>
    </row>
    <row r="751" spans="2:2" ht="15">
      <c r="B751" s="4"/>
    </row>
    <row r="752" spans="2:2" ht="15">
      <c r="B752" s="4"/>
    </row>
    <row r="753" spans="2:2" ht="15">
      <c r="B753" s="4"/>
    </row>
    <row r="754" spans="2:2" ht="15">
      <c r="B754" s="4"/>
    </row>
    <row r="755" spans="2:2" ht="15">
      <c r="B755" s="4"/>
    </row>
    <row r="756" spans="2:2" ht="15">
      <c r="B756" s="4"/>
    </row>
    <row r="757" spans="2:2" ht="15">
      <c r="B757" s="4"/>
    </row>
    <row r="758" spans="2:2" ht="15">
      <c r="B758" s="4"/>
    </row>
    <row r="759" spans="2:2" ht="15">
      <c r="B759" s="4"/>
    </row>
    <row r="760" spans="2:2" ht="15">
      <c r="B760" s="4"/>
    </row>
    <row r="761" spans="2:2" ht="15">
      <c r="B761" s="4"/>
    </row>
    <row r="762" spans="2:2" ht="15">
      <c r="B762" s="4"/>
    </row>
    <row r="763" spans="2:2" ht="15">
      <c r="B763" s="4"/>
    </row>
    <row r="764" spans="2:2" ht="15">
      <c r="B764" s="4"/>
    </row>
    <row r="765" spans="2:2" ht="15">
      <c r="B765" s="4"/>
    </row>
    <row r="766" spans="2:2" ht="15">
      <c r="B766" s="4"/>
    </row>
    <row r="767" spans="2:2" ht="15">
      <c r="B767" s="4"/>
    </row>
    <row r="768" spans="2:2" ht="15">
      <c r="B768" s="4"/>
    </row>
    <row r="769" spans="2:2" ht="15">
      <c r="B769" s="4"/>
    </row>
    <row r="770" spans="2:2" ht="15">
      <c r="B770" s="4"/>
    </row>
    <row r="771" spans="2:2" ht="15">
      <c r="B771" s="4"/>
    </row>
    <row r="772" spans="2:2" ht="15">
      <c r="B772" s="4"/>
    </row>
    <row r="773" spans="2:2" ht="15">
      <c r="B773" s="4"/>
    </row>
    <row r="774" spans="2:2" ht="15">
      <c r="B774" s="4"/>
    </row>
    <row r="775" spans="2:2" ht="15">
      <c r="B775" s="4"/>
    </row>
    <row r="776" spans="2:2" ht="15">
      <c r="B776" s="4"/>
    </row>
    <row r="777" spans="2:2" ht="15">
      <c r="B777" s="4"/>
    </row>
    <row r="778" spans="2:2" ht="15">
      <c r="B778" s="4"/>
    </row>
    <row r="779" spans="2:2" ht="15">
      <c r="B779" s="4"/>
    </row>
    <row r="780" spans="2:2" ht="15">
      <c r="B780" s="4"/>
    </row>
    <row r="781" spans="2:2" ht="15">
      <c r="B781" s="4"/>
    </row>
    <row r="782" spans="2:2" ht="15">
      <c r="B782" s="4"/>
    </row>
    <row r="783" spans="2:2" ht="15">
      <c r="B783" s="4"/>
    </row>
    <row r="784" spans="2:2" ht="15">
      <c r="B784" s="4"/>
    </row>
    <row r="785" spans="2:2" ht="15">
      <c r="B785" s="4"/>
    </row>
    <row r="786" spans="2:2" ht="15">
      <c r="B786" s="4"/>
    </row>
    <row r="787" spans="2:2" ht="15">
      <c r="B787" s="4"/>
    </row>
    <row r="788" spans="2:2" ht="15">
      <c r="B788" s="4"/>
    </row>
    <row r="789" spans="2:2" ht="15">
      <c r="B789" s="4"/>
    </row>
    <row r="790" spans="2:2" ht="15">
      <c r="B790" s="4"/>
    </row>
    <row r="791" spans="2:2" ht="15">
      <c r="B791" s="4"/>
    </row>
    <row r="792" spans="2:2" ht="15">
      <c r="B792" s="4"/>
    </row>
    <row r="793" spans="2:2" ht="15">
      <c r="B793" s="4"/>
    </row>
    <row r="794" spans="2:2" ht="15">
      <c r="B794" s="4"/>
    </row>
    <row r="795" spans="2:2" ht="15">
      <c r="B795" s="4"/>
    </row>
    <row r="796" spans="2:2" ht="15">
      <c r="B796" s="4"/>
    </row>
    <row r="797" spans="2:2" ht="15">
      <c r="B797" s="4"/>
    </row>
    <row r="798" spans="2:2" ht="15">
      <c r="B798" s="4"/>
    </row>
    <row r="799" spans="2:2" ht="15">
      <c r="B799" s="4"/>
    </row>
    <row r="800" spans="2:2" ht="15">
      <c r="B800" s="4"/>
    </row>
    <row r="801" spans="2:2" ht="15">
      <c r="B801" s="4"/>
    </row>
    <row r="802" spans="2:2" ht="15">
      <c r="B802" s="4"/>
    </row>
    <row r="803" spans="2:2" ht="15">
      <c r="B803" s="4"/>
    </row>
    <row r="804" spans="2:2" ht="15">
      <c r="B804" s="4"/>
    </row>
    <row r="805" spans="2:2" ht="15">
      <c r="B805" s="4"/>
    </row>
    <row r="806" spans="2:2" ht="15">
      <c r="B806" s="4"/>
    </row>
    <row r="807" spans="2:2" ht="15">
      <c r="B807" s="4"/>
    </row>
    <row r="808" spans="2:2" ht="15">
      <c r="B808" s="4"/>
    </row>
    <row r="809" spans="2:2" ht="15">
      <c r="B809" s="4"/>
    </row>
    <row r="810" spans="2:2" ht="15">
      <c r="B810" s="4"/>
    </row>
    <row r="811" spans="2:2" ht="15">
      <c r="B811" s="4"/>
    </row>
    <row r="812" spans="2:2" ht="15">
      <c r="B812" s="4"/>
    </row>
    <row r="813" spans="2:2" ht="15">
      <c r="B813" s="4"/>
    </row>
    <row r="814" spans="2:2" ht="15">
      <c r="B814" s="4"/>
    </row>
    <row r="815" spans="2:2" ht="15">
      <c r="B815" s="4"/>
    </row>
    <row r="816" spans="2:2" ht="15">
      <c r="B816" s="4"/>
    </row>
    <row r="817" spans="2:2" ht="15">
      <c r="B817" s="4"/>
    </row>
    <row r="818" spans="2:2" ht="15">
      <c r="B818" s="4"/>
    </row>
    <row r="819" spans="2:2" ht="15">
      <c r="B819" s="4"/>
    </row>
    <row r="820" spans="2:2" ht="15">
      <c r="B820" s="4"/>
    </row>
    <row r="821" spans="2:2" ht="15">
      <c r="B821" s="4"/>
    </row>
    <row r="822" spans="2:2" ht="15">
      <c r="B822" s="4"/>
    </row>
    <row r="823" spans="2:2" ht="15">
      <c r="B823" s="4"/>
    </row>
    <row r="824" spans="2:2" ht="15">
      <c r="B824" s="4"/>
    </row>
    <row r="825" spans="2:2" ht="15">
      <c r="B825" s="4"/>
    </row>
    <row r="826" spans="2:2" ht="15">
      <c r="B826" s="4"/>
    </row>
    <row r="827" spans="2:2" ht="15">
      <c r="B827" s="4"/>
    </row>
    <row r="828" spans="2:2" ht="15">
      <c r="B828" s="4"/>
    </row>
    <row r="829" spans="2:2" ht="15">
      <c r="B829" s="4"/>
    </row>
    <row r="830" spans="2:2" ht="15">
      <c r="B830" s="4"/>
    </row>
    <row r="831" spans="2:2" ht="15">
      <c r="B831" s="4"/>
    </row>
    <row r="832" spans="2:2" ht="15">
      <c r="B832" s="4"/>
    </row>
    <row r="833" spans="2:2" ht="15">
      <c r="B833" s="4"/>
    </row>
    <row r="834" spans="2:2" ht="15">
      <c r="B834" s="4"/>
    </row>
    <row r="835" spans="2:2" ht="15">
      <c r="B835" s="4"/>
    </row>
    <row r="836" spans="2:2" ht="15">
      <c r="B836" s="4"/>
    </row>
    <row r="837" spans="2:2" ht="15">
      <c r="B837" s="4"/>
    </row>
    <row r="838" spans="2:2" ht="15">
      <c r="B838" s="4"/>
    </row>
    <row r="839" spans="2:2" ht="15">
      <c r="B839" s="4"/>
    </row>
    <row r="840" spans="2:2" ht="15">
      <c r="B840" s="4"/>
    </row>
    <row r="841" spans="2:2" ht="15">
      <c r="B841" s="4"/>
    </row>
    <row r="842" spans="2:2" ht="15">
      <c r="B842" s="4"/>
    </row>
    <row r="843" spans="2:2" ht="15">
      <c r="B843" s="4"/>
    </row>
    <row r="844" spans="2:2" ht="15">
      <c r="B844" s="4"/>
    </row>
    <row r="845" spans="2:2" ht="15">
      <c r="B845" s="4"/>
    </row>
    <row r="846" spans="2:2" ht="15">
      <c r="B846" s="4"/>
    </row>
    <row r="847" spans="2:2" ht="15">
      <c r="B847" s="4"/>
    </row>
    <row r="848" spans="2:2" ht="15">
      <c r="B848" s="4"/>
    </row>
    <row r="849" spans="2:2" ht="15">
      <c r="B849" s="4"/>
    </row>
    <row r="850" spans="2:2" ht="15">
      <c r="B850" s="4"/>
    </row>
    <row r="851" spans="2:2" ht="15">
      <c r="B851" s="4"/>
    </row>
    <row r="852" spans="2:2" ht="15">
      <c r="B852" s="4"/>
    </row>
    <row r="853" spans="2:2" ht="15">
      <c r="B853" s="4"/>
    </row>
    <row r="854" spans="2:2" ht="15">
      <c r="B854" s="4"/>
    </row>
    <row r="855" spans="2:2" ht="15">
      <c r="B855" s="4"/>
    </row>
    <row r="856" spans="2:2" ht="15">
      <c r="B856" s="4"/>
    </row>
    <row r="857" spans="2:2" ht="15">
      <c r="B857" s="4"/>
    </row>
    <row r="858" spans="2:2" ht="15">
      <c r="B858" s="4"/>
    </row>
    <row r="859" spans="2:2" ht="15">
      <c r="B859" s="4"/>
    </row>
    <row r="860" spans="2:2" ht="15">
      <c r="B860" s="4"/>
    </row>
    <row r="861" spans="2:2" ht="15">
      <c r="B861" s="4"/>
    </row>
    <row r="862" spans="2:2" ht="15">
      <c r="B862" s="4"/>
    </row>
    <row r="863" spans="2:2" ht="15">
      <c r="B863" s="4"/>
    </row>
    <row r="864" spans="2:2" ht="15">
      <c r="B864" s="4"/>
    </row>
    <row r="865" spans="2:2" ht="15">
      <c r="B865" s="4"/>
    </row>
    <row r="866" spans="2:2" ht="15">
      <c r="B866" s="4"/>
    </row>
    <row r="867" spans="2:2" ht="15">
      <c r="B867" s="4"/>
    </row>
    <row r="868" spans="2:2" ht="15">
      <c r="B868" s="4"/>
    </row>
    <row r="869" spans="2:2" ht="15">
      <c r="B869" s="4"/>
    </row>
    <row r="870" spans="2:2" ht="15">
      <c r="B870" s="4"/>
    </row>
    <row r="871" spans="2:2" ht="15">
      <c r="B871" s="4"/>
    </row>
    <row r="872" spans="2:2" ht="15">
      <c r="B872" s="4"/>
    </row>
    <row r="873" spans="2:2" ht="15">
      <c r="B873" s="4"/>
    </row>
    <row r="874" spans="2:2" ht="15">
      <c r="B874" s="4"/>
    </row>
    <row r="875" spans="2:2" ht="15">
      <c r="B875" s="4"/>
    </row>
    <row r="876" spans="2:2" ht="15">
      <c r="B876" s="4"/>
    </row>
    <row r="877" spans="2:2" ht="15">
      <c r="B877" s="4"/>
    </row>
    <row r="878" spans="2:2" ht="15">
      <c r="B878" s="4"/>
    </row>
    <row r="879" spans="2:2" ht="15">
      <c r="B879" s="4"/>
    </row>
    <row r="880" spans="2:2" ht="15">
      <c r="B880" s="4"/>
    </row>
    <row r="881" spans="2:2" ht="15">
      <c r="B881" s="4"/>
    </row>
    <row r="882" spans="2:2" ht="15">
      <c r="B882" s="4"/>
    </row>
    <row r="883" spans="2:2" ht="15">
      <c r="B883" s="4"/>
    </row>
    <row r="884" spans="2:2" ht="15">
      <c r="B884" s="4"/>
    </row>
    <row r="885" spans="2:2" ht="15">
      <c r="B885" s="4"/>
    </row>
    <row r="886" spans="2:2" ht="15">
      <c r="B886" s="4"/>
    </row>
    <row r="887" spans="2:2" ht="15">
      <c r="B887" s="4"/>
    </row>
    <row r="888" spans="2:2" ht="15">
      <c r="B888" s="4"/>
    </row>
    <row r="889" spans="2:2" ht="15">
      <c r="B889" s="4"/>
    </row>
    <row r="890" spans="2:2" ht="15">
      <c r="B890" s="4"/>
    </row>
    <row r="891" spans="2:2" ht="15">
      <c r="B891" s="4"/>
    </row>
    <row r="892" spans="2:2" ht="15">
      <c r="B892" s="4"/>
    </row>
    <row r="893" spans="2:2" ht="15">
      <c r="B893" s="4"/>
    </row>
    <row r="894" spans="2:2" ht="15">
      <c r="B894" s="4"/>
    </row>
    <row r="895" spans="2:2" ht="15">
      <c r="B895" s="4"/>
    </row>
    <row r="896" spans="2:2" ht="15">
      <c r="B896" s="4"/>
    </row>
    <row r="897" spans="2:2" ht="15">
      <c r="B897" s="4"/>
    </row>
    <row r="898" spans="2:2" ht="15">
      <c r="B898" s="4"/>
    </row>
    <row r="899" spans="2:2" ht="15">
      <c r="B899" s="4"/>
    </row>
    <row r="900" spans="2:2" ht="15">
      <c r="B900" s="4"/>
    </row>
    <row r="901" spans="2:2" ht="15">
      <c r="B901" s="4"/>
    </row>
    <row r="902" spans="2:2" ht="15">
      <c r="B902" s="4"/>
    </row>
    <row r="903" spans="2:2" ht="15">
      <c r="B903" s="4"/>
    </row>
    <row r="904" spans="2:2" ht="15">
      <c r="B904" s="4"/>
    </row>
    <row r="905" spans="2:2" ht="15">
      <c r="B905" s="4"/>
    </row>
    <row r="906" spans="2:2" ht="15">
      <c r="B906" s="4"/>
    </row>
    <row r="907" spans="2:2" ht="15">
      <c r="B907" s="4"/>
    </row>
    <row r="908" spans="2:2" ht="15">
      <c r="B908" s="4"/>
    </row>
    <row r="909" spans="2:2" ht="15">
      <c r="B909" s="4"/>
    </row>
    <row r="910" spans="2:2" ht="15">
      <c r="B910" s="4"/>
    </row>
    <row r="911" spans="2:2" ht="15">
      <c r="B911" s="4"/>
    </row>
    <row r="912" spans="2:2" ht="15">
      <c r="B912" s="4"/>
    </row>
    <row r="913" spans="2:2" ht="15">
      <c r="B913" s="4"/>
    </row>
    <row r="914" spans="2:2" ht="15">
      <c r="B914" s="4"/>
    </row>
    <row r="915" spans="2:2" ht="15">
      <c r="B915" s="4"/>
    </row>
    <row r="916" spans="2:2" ht="15">
      <c r="B916" s="4"/>
    </row>
    <row r="917" spans="2:2" ht="15">
      <c r="B917" s="4"/>
    </row>
    <row r="918" spans="2:2" ht="15">
      <c r="B918" s="4"/>
    </row>
    <row r="919" spans="2:2" ht="15">
      <c r="B919" s="4"/>
    </row>
    <row r="920" spans="2:2" ht="15">
      <c r="B920" s="4"/>
    </row>
    <row r="921" spans="2:2" ht="15">
      <c r="B921" s="4"/>
    </row>
    <row r="922" spans="2:2" ht="15">
      <c r="B922" s="4"/>
    </row>
    <row r="923" spans="2:2" ht="15">
      <c r="B923" s="4"/>
    </row>
    <row r="924" spans="2:2" ht="15">
      <c r="B924" s="4"/>
    </row>
    <row r="925" spans="2:2" ht="15">
      <c r="B925" s="4"/>
    </row>
    <row r="926" spans="2:2" ht="15">
      <c r="B926" s="4"/>
    </row>
    <row r="927" spans="2:2" ht="15">
      <c r="B927" s="4"/>
    </row>
    <row r="928" spans="2:2" ht="15">
      <c r="B928" s="4"/>
    </row>
    <row r="929" spans="2:2" ht="15">
      <c r="B929" s="4"/>
    </row>
    <row r="930" spans="2:2" ht="15">
      <c r="B930" s="4"/>
    </row>
    <row r="931" spans="2:2" ht="15">
      <c r="B931" s="4"/>
    </row>
    <row r="932" spans="2:2" ht="15">
      <c r="B932" s="4"/>
    </row>
    <row r="933" spans="2:2" ht="15">
      <c r="B933" s="4"/>
    </row>
    <row r="934" spans="2:2" ht="15">
      <c r="B934" s="4"/>
    </row>
    <row r="935" spans="2:2" ht="15">
      <c r="B935" s="4"/>
    </row>
    <row r="936" spans="2:2" ht="15">
      <c r="B936" s="4"/>
    </row>
    <row r="937" spans="2:2" ht="15">
      <c r="B937" s="4"/>
    </row>
    <row r="938" spans="2:2" ht="15">
      <c r="B938" s="4"/>
    </row>
    <row r="939" spans="2:2" ht="15">
      <c r="B939" s="4"/>
    </row>
    <row r="940" spans="2:2" ht="15">
      <c r="B940" s="4"/>
    </row>
    <row r="941" spans="2:2" ht="15">
      <c r="B941" s="4"/>
    </row>
    <row r="942" spans="2:2" ht="15">
      <c r="B942" s="4"/>
    </row>
    <row r="943" spans="2:2" ht="15">
      <c r="B943" s="4"/>
    </row>
    <row r="944" spans="2:2" ht="15">
      <c r="B944" s="4"/>
    </row>
    <row r="945" spans="2:2" ht="15">
      <c r="B945" s="4"/>
    </row>
    <row r="946" spans="2:2" ht="15">
      <c r="B946" s="4"/>
    </row>
    <row r="947" spans="2:2" ht="15">
      <c r="B947" s="4"/>
    </row>
    <row r="948" spans="2:2" ht="15">
      <c r="B948" s="4"/>
    </row>
    <row r="949" spans="2:2" ht="15">
      <c r="B949" s="4"/>
    </row>
    <row r="950" spans="2:2" ht="15">
      <c r="B950" s="4"/>
    </row>
    <row r="951" spans="2:2" ht="15">
      <c r="B951" s="4"/>
    </row>
    <row r="952" spans="2:2" ht="15">
      <c r="B952" s="4"/>
    </row>
    <row r="953" spans="2:2" ht="15">
      <c r="B953" s="4"/>
    </row>
    <row r="954" spans="2:2" ht="15">
      <c r="B954" s="4"/>
    </row>
    <row r="955" spans="2:2" ht="15">
      <c r="B955" s="4"/>
    </row>
    <row r="956" spans="2:2" ht="15">
      <c r="B956" s="4"/>
    </row>
    <row r="957" spans="2:2" ht="15">
      <c r="B957" s="4"/>
    </row>
    <row r="958" spans="2:2" ht="15">
      <c r="B958" s="4"/>
    </row>
    <row r="959" spans="2:2" ht="15">
      <c r="B959" s="4"/>
    </row>
    <row r="960" spans="2:2" ht="15">
      <c r="B960" s="4"/>
    </row>
    <row r="961" spans="2:2" ht="15">
      <c r="B961" s="4"/>
    </row>
    <row r="962" spans="2:2" ht="15">
      <c r="B962" s="4"/>
    </row>
    <row r="963" spans="2:2" ht="15">
      <c r="B963" s="4"/>
    </row>
    <row r="964" spans="2:2" ht="15">
      <c r="B964" s="4"/>
    </row>
    <row r="965" spans="2:2" ht="15">
      <c r="B965" s="4"/>
    </row>
    <row r="966" spans="2:2" ht="15">
      <c r="B966" s="4"/>
    </row>
    <row r="967" spans="2:2" ht="15">
      <c r="B967" s="4"/>
    </row>
    <row r="968" spans="2:2" ht="15">
      <c r="B968" s="4"/>
    </row>
    <row r="969" spans="2:2" ht="15">
      <c r="B969" s="4"/>
    </row>
    <row r="970" spans="2:2" ht="15">
      <c r="B970" s="4"/>
    </row>
    <row r="971" spans="2:2" ht="15">
      <c r="B971" s="4"/>
    </row>
    <row r="972" spans="2:2" ht="15">
      <c r="B972" s="4"/>
    </row>
    <row r="973" spans="2:2" ht="15">
      <c r="B973" s="4"/>
    </row>
    <row r="974" spans="2:2" ht="15">
      <c r="B974" s="4"/>
    </row>
    <row r="975" spans="2:2" ht="15">
      <c r="B975" s="4"/>
    </row>
    <row r="976" spans="2:2" ht="15">
      <c r="B976" s="4"/>
    </row>
    <row r="977" spans="2:2" ht="15">
      <c r="B977" s="4"/>
    </row>
    <row r="978" spans="2:2" ht="15">
      <c r="B978" s="4"/>
    </row>
    <row r="979" spans="2:2" ht="15">
      <c r="B979" s="4"/>
    </row>
    <row r="980" spans="2:2" ht="15">
      <c r="B980" s="4"/>
    </row>
    <row r="981" spans="2:2" ht="15">
      <c r="B981" s="4"/>
    </row>
    <row r="982" spans="2:2" ht="15">
      <c r="B982" s="4"/>
    </row>
    <row r="983" spans="2:2" ht="15">
      <c r="B983" s="4"/>
    </row>
    <row r="984" spans="2:2" ht="15">
      <c r="B984" s="4"/>
    </row>
    <row r="985" spans="2:2" ht="15">
      <c r="B985" s="4"/>
    </row>
    <row r="986" spans="2:2" ht="15">
      <c r="B986" s="4"/>
    </row>
    <row r="987" spans="2:2" ht="15">
      <c r="B987" s="4"/>
    </row>
    <row r="988" spans="2:2" ht="15">
      <c r="B988" s="4"/>
    </row>
    <row r="989" spans="2:2" ht="15">
      <c r="B989" s="4"/>
    </row>
    <row r="990" spans="2:2" ht="15">
      <c r="B990" s="4"/>
    </row>
    <row r="991" spans="2:2" ht="15">
      <c r="B991" s="4"/>
    </row>
    <row r="992" spans="2:2" ht="15">
      <c r="B992" s="4"/>
    </row>
    <row r="993" spans="2:2" ht="15">
      <c r="B993" s="4"/>
    </row>
    <row r="994" spans="2:2" ht="15">
      <c r="B994" s="4"/>
    </row>
    <row r="995" spans="2:2" ht="15">
      <c r="B995" s="4"/>
    </row>
  </sheetData>
  <mergeCells count="17">
    <mergeCell ref="A16:D16"/>
    <mergeCell ref="A5:C5"/>
    <mergeCell ref="A1:I1"/>
    <mergeCell ref="A2:I2"/>
    <mergeCell ref="C18:D18"/>
    <mergeCell ref="A18:B18"/>
    <mergeCell ref="D5:E5"/>
    <mergeCell ref="F5:I5"/>
    <mergeCell ref="C22:D22"/>
    <mergeCell ref="A22:B22"/>
    <mergeCell ref="B17:C17"/>
    <mergeCell ref="A19:B19"/>
    <mergeCell ref="A20:B20"/>
    <mergeCell ref="C20:D20"/>
    <mergeCell ref="C19:D19"/>
    <mergeCell ref="A21:B21"/>
    <mergeCell ref="C21:D21"/>
  </mergeCells>
  <pageMargins left="0.7" right="0.7" top="0.75" bottom="0.75" header="0" footer="0"/>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753"/>
  <sheetViews>
    <sheetView tabSelected="1" zoomScaleNormal="100" workbookViewId="0">
      <pane xSplit="3" ySplit="7" topLeftCell="D8" activePane="bottomRight" state="frozen"/>
      <selection pane="topRight" activeCell="D1" sqref="D1"/>
      <selection pane="bottomLeft" activeCell="A8" sqref="A8"/>
      <selection pane="bottomRight" activeCell="N14" sqref="N14"/>
    </sheetView>
  </sheetViews>
  <sheetFormatPr defaultColWidth="14.42578125" defaultRowHeight="15.75" customHeight="1"/>
  <cols>
    <col min="1" max="1" width="12.42578125" style="15" customWidth="1"/>
    <col min="2" max="2" width="8.5703125" style="15" bestFit="1" customWidth="1"/>
    <col min="3" max="3" width="31.5703125" style="15" customWidth="1"/>
    <col min="4" max="7" width="15.7109375" style="15" customWidth="1"/>
    <col min="8" max="8" width="1.7109375" style="19" customWidth="1"/>
    <col min="9" max="19" width="15.7109375" style="15" customWidth="1"/>
    <col min="20" max="20" width="1.7109375" style="19" customWidth="1"/>
    <col min="21" max="22" width="15.7109375" style="15" customWidth="1"/>
    <col min="23" max="23" width="27.5703125" style="15" customWidth="1"/>
    <col min="24" max="33" width="8.7109375" style="15" customWidth="1"/>
    <col min="34" max="16384" width="14.42578125" style="15"/>
  </cols>
  <sheetData>
    <row r="1" spans="1:33" ht="75" customHeight="1">
      <c r="A1" s="170" t="s">
        <v>60</v>
      </c>
      <c r="B1" s="171"/>
      <c r="C1" s="171"/>
      <c r="D1" s="171"/>
      <c r="E1" s="171"/>
      <c r="F1" s="171"/>
      <c r="G1" s="171"/>
      <c r="H1" s="171"/>
      <c r="I1" s="171"/>
      <c r="J1" s="171"/>
      <c r="K1" s="171"/>
      <c r="L1" s="171"/>
      <c r="M1" s="171"/>
      <c r="N1" s="171"/>
      <c r="O1" s="171"/>
      <c r="P1" s="171"/>
      <c r="Q1" s="171"/>
      <c r="R1" s="171"/>
      <c r="S1" s="171"/>
      <c r="T1" s="171"/>
      <c r="U1" s="171"/>
      <c r="V1" s="171"/>
      <c r="W1" s="171"/>
    </row>
    <row r="2" spans="1:33" ht="16.5" customHeight="1">
      <c r="A2" s="137">
        <v>43952</v>
      </c>
      <c r="B2" s="1"/>
      <c r="C2" s="1"/>
      <c r="D2" s="1"/>
      <c r="E2" s="1"/>
      <c r="F2" s="1"/>
      <c r="G2" s="1"/>
      <c r="H2" s="16"/>
      <c r="I2" s="1"/>
      <c r="J2" s="1"/>
      <c r="K2" s="1"/>
      <c r="L2" s="1"/>
      <c r="M2" s="1"/>
      <c r="N2" s="1"/>
      <c r="T2" s="16"/>
      <c r="U2" s="1"/>
    </row>
    <row r="3" spans="1:33" ht="21.75" customHeight="1" thickBot="1">
      <c r="A3" s="1"/>
      <c r="B3" s="1"/>
      <c r="C3" s="1"/>
      <c r="D3" s="169" t="s">
        <v>31</v>
      </c>
      <c r="E3" s="169"/>
      <c r="F3" s="169"/>
      <c r="G3" s="169"/>
      <c r="H3" s="16"/>
      <c r="I3" s="169" t="s">
        <v>43</v>
      </c>
      <c r="J3" s="169"/>
      <c r="K3" s="169"/>
      <c r="L3" s="169"/>
      <c r="M3" s="169"/>
      <c r="N3" s="169"/>
      <c r="O3" s="169"/>
      <c r="P3" s="169"/>
      <c r="Q3" s="169"/>
      <c r="R3" s="169"/>
      <c r="S3" s="169"/>
      <c r="T3" s="24"/>
      <c r="U3" s="169" t="s">
        <v>61</v>
      </c>
      <c r="V3" s="169"/>
      <c r="W3" s="169"/>
    </row>
    <row r="4" spans="1:33" ht="16.5">
      <c r="A4" s="2"/>
      <c r="B4" s="2"/>
      <c r="C4" s="2"/>
      <c r="D4" s="2"/>
      <c r="E4" s="2"/>
      <c r="F4" s="2"/>
      <c r="G4" s="2"/>
      <c r="H4" s="17"/>
      <c r="I4" s="2"/>
      <c r="J4" s="2"/>
      <c r="K4" s="2"/>
      <c r="L4" s="2"/>
      <c r="M4" s="2"/>
      <c r="N4" s="2"/>
      <c r="O4" s="2"/>
      <c r="P4" s="2"/>
      <c r="Q4" s="2"/>
      <c r="R4" s="2"/>
      <c r="S4" s="2"/>
      <c r="T4" s="17"/>
      <c r="U4" s="2"/>
      <c r="V4" s="2"/>
      <c r="W4" s="2"/>
    </row>
    <row r="5" spans="1:33" ht="82.5">
      <c r="A5" s="7" t="s">
        <v>1</v>
      </c>
      <c r="B5" s="7" t="s">
        <v>0</v>
      </c>
      <c r="C5" s="7" t="s">
        <v>2</v>
      </c>
      <c r="D5" s="7" t="s">
        <v>27</v>
      </c>
      <c r="E5" s="7" t="s">
        <v>28</v>
      </c>
      <c r="F5" s="7" t="s">
        <v>29</v>
      </c>
      <c r="G5" s="7" t="s">
        <v>30</v>
      </c>
      <c r="H5" s="18"/>
      <c r="I5" s="7" t="s">
        <v>32</v>
      </c>
      <c r="J5" s="7" t="s">
        <v>33</v>
      </c>
      <c r="K5" s="7" t="s">
        <v>34</v>
      </c>
      <c r="L5" s="7" t="s">
        <v>35</v>
      </c>
      <c r="M5" s="7" t="s">
        <v>36</v>
      </c>
      <c r="N5" s="7" t="s">
        <v>37</v>
      </c>
      <c r="O5" s="7" t="s">
        <v>38</v>
      </c>
      <c r="P5" s="7" t="s">
        <v>39</v>
      </c>
      <c r="Q5" s="7" t="s">
        <v>40</v>
      </c>
      <c r="R5" s="7" t="s">
        <v>41</v>
      </c>
      <c r="S5" s="7" t="s">
        <v>42</v>
      </c>
      <c r="T5" s="18"/>
      <c r="U5" s="7" t="s">
        <v>4</v>
      </c>
      <c r="V5" s="7" t="s">
        <v>55</v>
      </c>
      <c r="W5" s="7" t="s">
        <v>11</v>
      </c>
    </row>
    <row r="6" spans="1:33" s="23" customFormat="1" ht="52.5" customHeight="1">
      <c r="A6" s="20"/>
      <c r="B6" s="20"/>
      <c r="C6" s="21" t="s">
        <v>8</v>
      </c>
      <c r="D6" s="39" t="s">
        <v>57</v>
      </c>
      <c r="E6" s="39" t="s">
        <v>56</v>
      </c>
      <c r="F6" s="27" t="s">
        <v>45</v>
      </c>
      <c r="G6" s="27" t="s">
        <v>46</v>
      </c>
      <c r="H6" s="22"/>
      <c r="I6" s="26" t="s">
        <v>58</v>
      </c>
      <c r="J6" s="27" t="s">
        <v>8</v>
      </c>
      <c r="K6" s="26" t="s">
        <v>58</v>
      </c>
      <c r="L6" s="34" t="s">
        <v>47</v>
      </c>
      <c r="M6" s="26" t="s">
        <v>58</v>
      </c>
      <c r="N6" s="34" t="s">
        <v>79</v>
      </c>
      <c r="O6" s="26" t="s">
        <v>8</v>
      </c>
      <c r="P6" s="26" t="s">
        <v>8</v>
      </c>
      <c r="Q6" s="62" t="s">
        <v>63</v>
      </c>
      <c r="R6" s="34" t="s">
        <v>49</v>
      </c>
      <c r="S6" s="34" t="s">
        <v>48</v>
      </c>
      <c r="T6" s="22"/>
      <c r="U6" s="138" t="s">
        <v>80</v>
      </c>
      <c r="V6" s="26" t="s">
        <v>50</v>
      </c>
      <c r="W6" s="26" t="s">
        <v>12</v>
      </c>
    </row>
    <row r="7" spans="1:33" s="69" customFormat="1" ht="48.75" customHeight="1" thickBot="1">
      <c r="A7" s="181" t="s">
        <v>69</v>
      </c>
      <c r="B7" s="181"/>
      <c r="C7" s="181"/>
      <c r="D7" s="181"/>
      <c r="E7" s="181"/>
      <c r="F7" s="181"/>
      <c r="G7" s="181"/>
      <c r="H7" s="181"/>
      <c r="I7" s="181"/>
      <c r="J7" s="181"/>
      <c r="K7" s="181"/>
      <c r="L7" s="181"/>
      <c r="M7" s="181"/>
      <c r="N7" s="181"/>
      <c r="O7" s="181"/>
      <c r="P7" s="181"/>
      <c r="Q7" s="181"/>
      <c r="R7" s="181"/>
      <c r="S7" s="181"/>
      <c r="T7" s="181"/>
      <c r="U7" s="181"/>
      <c r="V7" s="181"/>
      <c r="W7" s="181"/>
    </row>
    <row r="8" spans="1:33" s="43" customFormat="1" ht="16.5" customHeight="1" thickBot="1">
      <c r="A8" s="71"/>
      <c r="B8" s="72"/>
      <c r="C8" s="52" t="s">
        <v>59</v>
      </c>
      <c r="D8" s="6">
        <v>3646799</v>
      </c>
      <c r="E8" s="44"/>
      <c r="F8" s="53" t="s">
        <v>62</v>
      </c>
      <c r="G8" s="6">
        <v>89808</v>
      </c>
      <c r="H8" s="44"/>
      <c r="I8" s="44"/>
      <c r="J8" s="45"/>
      <c r="K8" s="44"/>
      <c r="L8" s="46"/>
      <c r="M8" s="44"/>
      <c r="N8" s="44"/>
      <c r="O8" s="47"/>
      <c r="P8" s="47"/>
      <c r="Q8" s="48"/>
      <c r="R8" s="49"/>
      <c r="S8" s="49"/>
      <c r="T8" s="44"/>
      <c r="U8" s="50"/>
      <c r="V8" s="51"/>
      <c r="W8" s="51"/>
    </row>
    <row r="9" spans="1:33" ht="16.5" customHeight="1" thickBot="1">
      <c r="A9" s="63" t="s">
        <v>13</v>
      </c>
      <c r="B9" s="66">
        <v>43910</v>
      </c>
      <c r="C9" s="25" t="s">
        <v>44</v>
      </c>
      <c r="D9" s="94">
        <v>612691</v>
      </c>
      <c r="E9" s="94">
        <v>520922</v>
      </c>
      <c r="F9" s="28">
        <f>D9-E9</f>
        <v>91769</v>
      </c>
      <c r="G9" s="29">
        <f>F9/D9</f>
        <v>0.1497802317971049</v>
      </c>
      <c r="H9" s="44"/>
      <c r="I9" s="98">
        <v>290565</v>
      </c>
      <c r="J9" s="29">
        <f>I9/E9</f>
        <v>0.55778984185732217</v>
      </c>
      <c r="K9" s="100">
        <v>377423</v>
      </c>
      <c r="L9" s="40">
        <f>K9-I9</f>
        <v>86858</v>
      </c>
      <c r="M9" s="98">
        <v>498226</v>
      </c>
      <c r="N9" s="28">
        <f>E9-I9</f>
        <v>230357</v>
      </c>
      <c r="O9" s="100">
        <f>498226-149102.63</f>
        <v>349123.37</v>
      </c>
      <c r="P9" s="100">
        <v>136253.12</v>
      </c>
      <c r="Q9" s="41">
        <f>(M9-O9)-(I9-P9)</f>
        <v>-5209.25</v>
      </c>
      <c r="R9" s="28">
        <f>IF((M9-K9)&lt;0,-1*(M9-K9),0)</f>
        <v>0</v>
      </c>
      <c r="S9" s="28">
        <f>IF((M9-K9)&gt;0,M9-K9,0)</f>
        <v>120803</v>
      </c>
      <c r="T9" s="44"/>
      <c r="U9" s="42">
        <f>L9-(G8*J9)</f>
        <v>36764.009882477614</v>
      </c>
      <c r="V9" s="172">
        <v>2</v>
      </c>
      <c r="W9" s="178" t="s">
        <v>81</v>
      </c>
    </row>
    <row r="10" spans="1:33" ht="17.25" customHeight="1" thickBot="1">
      <c r="A10" s="64" t="str">
        <f>A9</f>
        <v>001</v>
      </c>
      <c r="B10" s="67">
        <v>43881</v>
      </c>
      <c r="C10" s="10" t="str">
        <f>C9</f>
        <v>Real Example Job</v>
      </c>
      <c r="D10" s="56">
        <v>616990</v>
      </c>
      <c r="E10" s="56">
        <v>523868</v>
      </c>
      <c r="F10" s="30">
        <f t="shared" ref="F10:F11" si="0">D10-E10</f>
        <v>93122</v>
      </c>
      <c r="G10" s="31">
        <f t="shared" ref="G10:G11" si="1">F10/D10</f>
        <v>0.15092951263391627</v>
      </c>
      <c r="H10" s="60"/>
      <c r="I10" s="82">
        <v>208539</v>
      </c>
      <c r="J10" s="31">
        <f>I10/E10</f>
        <v>0.39807546939305322</v>
      </c>
      <c r="K10" s="83">
        <v>242879</v>
      </c>
      <c r="L10" s="57">
        <f>K10-I10</f>
        <v>34340</v>
      </c>
      <c r="M10" s="82">
        <v>385183</v>
      </c>
      <c r="N10" s="54">
        <f>E10-I10</f>
        <v>315329</v>
      </c>
      <c r="O10" s="83">
        <f>M10-149103</f>
        <v>236080</v>
      </c>
      <c r="P10" s="83">
        <v>75332</v>
      </c>
      <c r="Q10" s="54">
        <f>(M10-O10)-(I10-P10)</f>
        <v>15896</v>
      </c>
      <c r="R10" s="54">
        <f>IF((M10-K10)&lt;0,-1*(M10-K10),0)</f>
        <v>0</v>
      </c>
      <c r="S10" s="54">
        <f>IF((M10-K10)&gt;0,M10-K10,0)</f>
        <v>142304</v>
      </c>
      <c r="T10" s="60"/>
      <c r="U10" s="42">
        <f>L10-(G8*J10)</f>
        <v>-1410.3617552513242</v>
      </c>
      <c r="V10" s="173"/>
      <c r="W10" s="179"/>
    </row>
    <row r="11" spans="1:33" ht="17.25" customHeight="1" thickBot="1">
      <c r="A11" s="65" t="str">
        <f>A9</f>
        <v>001</v>
      </c>
      <c r="B11" s="68">
        <v>43850</v>
      </c>
      <c r="C11" s="11" t="str">
        <f>C9</f>
        <v>Real Example Job</v>
      </c>
      <c r="D11" s="109">
        <v>616990</v>
      </c>
      <c r="E11" s="109">
        <v>523868</v>
      </c>
      <c r="F11" s="32">
        <f t="shared" si="0"/>
        <v>93122</v>
      </c>
      <c r="G11" s="33">
        <f t="shared" si="1"/>
        <v>0.15092951263391627</v>
      </c>
      <c r="H11" s="61"/>
      <c r="I11" s="113">
        <v>112653</v>
      </c>
      <c r="J11" s="33">
        <f>I11/E11</f>
        <v>0.21504081180755458</v>
      </c>
      <c r="K11" s="115">
        <v>131204</v>
      </c>
      <c r="L11" s="58">
        <f>K11-I11</f>
        <v>18551</v>
      </c>
      <c r="M11" s="113">
        <v>156950</v>
      </c>
      <c r="N11" s="59">
        <f>E11-I11</f>
        <v>411215</v>
      </c>
      <c r="O11" s="115">
        <v>156950</v>
      </c>
      <c r="P11" s="115">
        <v>24978</v>
      </c>
      <c r="Q11" s="55">
        <f>(M11-O11)-(I11-P11)</f>
        <v>-87675</v>
      </c>
      <c r="R11" s="59">
        <f>IF((M11-K11)&lt;0,-1*(M11-K11),0)</f>
        <v>0</v>
      </c>
      <c r="S11" s="59">
        <f>IF((M11-K11)&gt;0,M11-K11,0)</f>
        <v>25746</v>
      </c>
      <c r="T11" s="61"/>
      <c r="U11" s="42">
        <f>L11-(G8*J11)</f>
        <v>-761.38522681286122</v>
      </c>
      <c r="V11" s="174"/>
      <c r="W11" s="180"/>
    </row>
    <row r="12" spans="1:33" ht="75.75" customHeight="1" thickBot="1">
      <c r="A12" s="181" t="s">
        <v>70</v>
      </c>
      <c r="B12" s="181"/>
      <c r="C12" s="181"/>
      <c r="D12" s="181"/>
      <c r="E12" s="181"/>
      <c r="F12" s="181"/>
      <c r="G12" s="181"/>
      <c r="H12" s="181"/>
      <c r="I12" s="181"/>
      <c r="J12" s="181"/>
      <c r="K12" s="181"/>
      <c r="L12" s="181"/>
      <c r="M12" s="181"/>
      <c r="N12" s="181"/>
      <c r="O12" s="181"/>
      <c r="P12" s="181"/>
      <c r="Q12" s="181"/>
      <c r="R12" s="181"/>
      <c r="S12" s="181"/>
      <c r="T12" s="181"/>
      <c r="U12" s="181"/>
      <c r="V12" s="181"/>
      <c r="W12" s="181"/>
      <c r="X12" s="3"/>
      <c r="Y12" s="3"/>
      <c r="Z12" s="3"/>
      <c r="AA12" s="3"/>
      <c r="AB12" s="3"/>
      <c r="AC12" s="3"/>
      <c r="AD12" s="3"/>
      <c r="AE12" s="3"/>
      <c r="AF12" s="3"/>
      <c r="AG12" s="3"/>
    </row>
    <row r="13" spans="1:33" s="43" customFormat="1" ht="16.5" customHeight="1" thickBot="1">
      <c r="A13" s="120"/>
      <c r="B13" s="121"/>
      <c r="C13" s="87" t="s">
        <v>59</v>
      </c>
      <c r="D13" s="9">
        <v>0</v>
      </c>
      <c r="E13" s="47"/>
      <c r="F13" s="88" t="s">
        <v>62</v>
      </c>
      <c r="G13" s="9">
        <v>0</v>
      </c>
      <c r="H13" s="89"/>
      <c r="I13" s="76"/>
      <c r="J13" s="77"/>
      <c r="K13" s="76"/>
      <c r="L13" s="78"/>
      <c r="M13" s="76"/>
      <c r="N13" s="76"/>
      <c r="O13" s="76"/>
      <c r="P13" s="76"/>
      <c r="Q13" s="79"/>
      <c r="R13" s="79"/>
      <c r="S13" s="79"/>
      <c r="T13" s="76"/>
      <c r="U13" s="78"/>
      <c r="V13" s="90"/>
      <c r="W13" s="90"/>
    </row>
    <row r="14" spans="1:33" ht="16.5" customHeight="1" thickBot="1">
      <c r="A14" s="91" t="s">
        <v>82</v>
      </c>
      <c r="B14" s="92">
        <f>B9</f>
        <v>43910</v>
      </c>
      <c r="C14" s="93" t="s">
        <v>83</v>
      </c>
      <c r="D14" s="94">
        <v>0</v>
      </c>
      <c r="E14" s="94">
        <v>0</v>
      </c>
      <c r="F14" s="95">
        <f>D14-E14</f>
        <v>0</v>
      </c>
      <c r="G14" s="96" t="e">
        <f>F14/D14</f>
        <v>#DIV/0!</v>
      </c>
      <c r="H14" s="97"/>
      <c r="I14" s="98">
        <v>0</v>
      </c>
      <c r="J14" s="99" t="e">
        <f>I14/E14</f>
        <v>#DIV/0!</v>
      </c>
      <c r="K14" s="100">
        <v>0</v>
      </c>
      <c r="L14" s="101">
        <f>K14-I14</f>
        <v>0</v>
      </c>
      <c r="M14" s="100">
        <v>0</v>
      </c>
      <c r="N14" s="28">
        <f>E14-I14</f>
        <v>0</v>
      </c>
      <c r="O14" s="100">
        <v>0</v>
      </c>
      <c r="P14" s="100">
        <v>0</v>
      </c>
      <c r="Q14" s="41">
        <f>(M14-O14)-(I14-P14)</f>
        <v>0</v>
      </c>
      <c r="R14" s="102">
        <f>IF((M14-K14)&lt;0,-1*(M14-K14),0)</f>
        <v>0</v>
      </c>
      <c r="S14" s="102">
        <f>IF((M14-K14)&gt;0,M14-K14,0)</f>
        <v>0</v>
      </c>
      <c r="T14" s="103"/>
      <c r="U14" s="104" t="e">
        <f>L14-(G13*J14)</f>
        <v>#DIV/0!</v>
      </c>
      <c r="V14" s="172" t="s">
        <v>82</v>
      </c>
      <c r="W14" s="175" t="s">
        <v>64</v>
      </c>
    </row>
    <row r="15" spans="1:33" ht="17.25" thickBot="1">
      <c r="A15" s="105" t="str">
        <f>A14</f>
        <v>#</v>
      </c>
      <c r="B15" s="70">
        <f>B10</f>
        <v>43881</v>
      </c>
      <c r="C15" s="10" t="str">
        <f>C14</f>
        <v>JOB NAME HERE</v>
      </c>
      <c r="D15" s="56">
        <v>0</v>
      </c>
      <c r="E15" s="56">
        <v>0</v>
      </c>
      <c r="F15" s="30">
        <f t="shared" ref="F15:F16" si="2">D15-E15</f>
        <v>0</v>
      </c>
      <c r="G15" s="31" t="e">
        <f t="shared" ref="G15:G16" si="3">F15/D15</f>
        <v>#DIV/0!</v>
      </c>
      <c r="H15" s="80"/>
      <c r="I15" s="82">
        <v>0</v>
      </c>
      <c r="J15" s="86" t="e">
        <f>I15/E15</f>
        <v>#DIV/0!</v>
      </c>
      <c r="K15" s="83">
        <v>0</v>
      </c>
      <c r="L15" s="84">
        <f>K15-I15</f>
        <v>0</v>
      </c>
      <c r="M15" s="83">
        <v>0</v>
      </c>
      <c r="N15" s="54">
        <f>E15-I15</f>
        <v>0</v>
      </c>
      <c r="O15" s="83">
        <v>0</v>
      </c>
      <c r="P15" s="83">
        <v>0</v>
      </c>
      <c r="Q15" s="54">
        <f>(M15-O15)-(I15-P15)</f>
        <v>0</v>
      </c>
      <c r="R15" s="85">
        <f>IF((M15-K15)&lt;0,-1*(M15-K15),0)</f>
        <v>0</v>
      </c>
      <c r="S15" s="85">
        <f>IF((M15-K15)&gt;0,M15-K15,0)</f>
        <v>0</v>
      </c>
      <c r="T15" s="81"/>
      <c r="U15" s="42" t="e">
        <f>L15-(G13*J15)</f>
        <v>#DIV/0!</v>
      </c>
      <c r="V15" s="173"/>
      <c r="W15" s="176"/>
    </row>
    <row r="16" spans="1:33" ht="17.25" thickBot="1">
      <c r="A16" s="106" t="str">
        <f>A14</f>
        <v>#</v>
      </c>
      <c r="B16" s="107">
        <f>B11</f>
        <v>43850</v>
      </c>
      <c r="C16" s="108" t="str">
        <f>C14</f>
        <v>JOB NAME HERE</v>
      </c>
      <c r="D16" s="109">
        <v>0</v>
      </c>
      <c r="E16" s="109">
        <v>0</v>
      </c>
      <c r="F16" s="110">
        <f t="shared" si="2"/>
        <v>0</v>
      </c>
      <c r="G16" s="111" t="e">
        <f t="shared" si="3"/>
        <v>#DIV/0!</v>
      </c>
      <c r="H16" s="112"/>
      <c r="I16" s="113">
        <v>0</v>
      </c>
      <c r="J16" s="114" t="e">
        <f>I16/E16</f>
        <v>#DIV/0!</v>
      </c>
      <c r="K16" s="115">
        <v>0</v>
      </c>
      <c r="L16" s="116">
        <f>K16-I16</f>
        <v>0</v>
      </c>
      <c r="M16" s="115">
        <v>0</v>
      </c>
      <c r="N16" s="59">
        <f>E16-I16</f>
        <v>0</v>
      </c>
      <c r="O16" s="115">
        <v>0</v>
      </c>
      <c r="P16" s="115">
        <v>0</v>
      </c>
      <c r="Q16" s="55">
        <f>(M16-O16)-(I16-P16)</f>
        <v>0</v>
      </c>
      <c r="R16" s="117">
        <f>IF((M16-K16)&lt;0,-1*(M16-K16),0)</f>
        <v>0</v>
      </c>
      <c r="S16" s="117">
        <f>IF((M16-K16)&gt;0,M16-K16,0)</f>
        <v>0</v>
      </c>
      <c r="T16" s="118"/>
      <c r="U16" s="119" t="e">
        <f>L16-(G13*J16)</f>
        <v>#DIV/0!</v>
      </c>
      <c r="V16" s="174"/>
      <c r="W16" s="177"/>
    </row>
    <row r="17" spans="1:33" ht="39.950000000000003" customHeight="1" thickBot="1">
      <c r="A17" s="73"/>
      <c r="B17" s="73"/>
      <c r="C17" s="73"/>
      <c r="D17" s="73"/>
      <c r="E17" s="73"/>
      <c r="F17" s="73"/>
      <c r="G17" s="73"/>
      <c r="H17" s="73"/>
      <c r="I17" s="73"/>
      <c r="J17" s="74"/>
      <c r="K17" s="73"/>
      <c r="L17" s="73"/>
      <c r="M17" s="73"/>
      <c r="N17" s="73"/>
      <c r="O17" s="75"/>
      <c r="P17" s="75"/>
      <c r="Q17" s="75"/>
      <c r="R17" s="75"/>
      <c r="S17" s="75"/>
      <c r="T17" s="73"/>
      <c r="U17" s="73"/>
      <c r="V17" s="75"/>
      <c r="W17" s="75"/>
      <c r="X17" s="3"/>
      <c r="Y17" s="3"/>
      <c r="Z17" s="3"/>
      <c r="AA17" s="3"/>
      <c r="AB17" s="3"/>
      <c r="AC17" s="3"/>
      <c r="AD17" s="3"/>
      <c r="AE17" s="3"/>
      <c r="AF17" s="3"/>
      <c r="AG17" s="3"/>
    </row>
    <row r="18" spans="1:33" s="43" customFormat="1" ht="16.5" customHeight="1" thickBot="1">
      <c r="A18" s="120"/>
      <c r="B18" s="121"/>
      <c r="C18" s="87" t="s">
        <v>59</v>
      </c>
      <c r="D18" s="9">
        <v>0</v>
      </c>
      <c r="E18" s="47"/>
      <c r="F18" s="88" t="s">
        <v>62</v>
      </c>
      <c r="G18" s="9">
        <v>0</v>
      </c>
      <c r="H18" s="89"/>
      <c r="I18" s="76"/>
      <c r="J18" s="77"/>
      <c r="K18" s="76"/>
      <c r="L18" s="78"/>
      <c r="M18" s="76"/>
      <c r="N18" s="76"/>
      <c r="O18" s="76"/>
      <c r="P18" s="76"/>
      <c r="Q18" s="79"/>
      <c r="R18" s="79"/>
      <c r="S18" s="79"/>
      <c r="T18" s="76"/>
      <c r="U18" s="78"/>
      <c r="V18" s="90"/>
      <c r="W18" s="90"/>
    </row>
    <row r="19" spans="1:33" ht="16.5" customHeight="1" thickBot="1">
      <c r="A19" s="91" t="s">
        <v>82</v>
      </c>
      <c r="B19" s="92">
        <f>B14</f>
        <v>43910</v>
      </c>
      <c r="C19" s="93" t="s">
        <v>83</v>
      </c>
      <c r="D19" s="94">
        <v>0</v>
      </c>
      <c r="E19" s="94">
        <v>0</v>
      </c>
      <c r="F19" s="95">
        <f>D19-E19</f>
        <v>0</v>
      </c>
      <c r="G19" s="96" t="e">
        <f>F19/D19</f>
        <v>#DIV/0!</v>
      </c>
      <c r="H19" s="97"/>
      <c r="I19" s="98">
        <v>0</v>
      </c>
      <c r="J19" s="99" t="e">
        <f>I19/E19</f>
        <v>#DIV/0!</v>
      </c>
      <c r="K19" s="100">
        <v>0</v>
      </c>
      <c r="L19" s="101">
        <f>K19-I19</f>
        <v>0</v>
      </c>
      <c r="M19" s="100">
        <v>0</v>
      </c>
      <c r="N19" s="28">
        <f>E19-I19</f>
        <v>0</v>
      </c>
      <c r="O19" s="100">
        <v>0</v>
      </c>
      <c r="P19" s="100">
        <v>0</v>
      </c>
      <c r="Q19" s="41">
        <f>(M19-O19)-(I19-P19)</f>
        <v>0</v>
      </c>
      <c r="R19" s="102">
        <f>IF((M19-K19)&lt;0,-1*(M19-K19),0)</f>
        <v>0</v>
      </c>
      <c r="S19" s="102">
        <f>IF((M19-K19)&gt;0,M19-K19,0)</f>
        <v>0</v>
      </c>
      <c r="T19" s="103"/>
      <c r="U19" s="104" t="e">
        <f>L19-(G18*J19)</f>
        <v>#DIV/0!</v>
      </c>
      <c r="V19" s="172" t="s">
        <v>82</v>
      </c>
      <c r="W19" s="175" t="s">
        <v>64</v>
      </c>
    </row>
    <row r="20" spans="1:33" ht="17.25" customHeight="1" thickBot="1">
      <c r="A20" s="105" t="str">
        <f>A19</f>
        <v>#</v>
      </c>
      <c r="B20" s="70">
        <f>B15</f>
        <v>43881</v>
      </c>
      <c r="C20" s="10" t="str">
        <f>C19</f>
        <v>JOB NAME HERE</v>
      </c>
      <c r="D20" s="56">
        <v>0</v>
      </c>
      <c r="E20" s="56">
        <v>0</v>
      </c>
      <c r="F20" s="30">
        <f t="shared" ref="F20:F21" si="4">D20-E20</f>
        <v>0</v>
      </c>
      <c r="G20" s="31" t="e">
        <f t="shared" ref="G20:G21" si="5">F20/D20</f>
        <v>#DIV/0!</v>
      </c>
      <c r="H20" s="80"/>
      <c r="I20" s="82">
        <v>0</v>
      </c>
      <c r="J20" s="86" t="e">
        <f>I20/E20</f>
        <v>#DIV/0!</v>
      </c>
      <c r="K20" s="83">
        <v>0</v>
      </c>
      <c r="L20" s="84">
        <f>K20-I20</f>
        <v>0</v>
      </c>
      <c r="M20" s="83">
        <v>0</v>
      </c>
      <c r="N20" s="54">
        <f>E20-I20</f>
        <v>0</v>
      </c>
      <c r="O20" s="83">
        <v>0</v>
      </c>
      <c r="P20" s="83">
        <v>0</v>
      </c>
      <c r="Q20" s="54">
        <f>(M20-O20)-(I20-P20)</f>
        <v>0</v>
      </c>
      <c r="R20" s="85">
        <f>IF((M20-K20)&lt;0,-1*(M20-K20),0)</f>
        <v>0</v>
      </c>
      <c r="S20" s="85">
        <f>IF((M20-K20)&gt;0,M20-K20,0)</f>
        <v>0</v>
      </c>
      <c r="T20" s="81"/>
      <c r="U20" s="42" t="e">
        <f>L20-(G18*J20)</f>
        <v>#DIV/0!</v>
      </c>
      <c r="V20" s="173"/>
      <c r="W20" s="176"/>
    </row>
    <row r="21" spans="1:33" ht="17.25" customHeight="1" thickBot="1">
      <c r="A21" s="106" t="str">
        <f>A19</f>
        <v>#</v>
      </c>
      <c r="B21" s="107">
        <f>B16</f>
        <v>43850</v>
      </c>
      <c r="C21" s="108" t="str">
        <f>C19</f>
        <v>JOB NAME HERE</v>
      </c>
      <c r="D21" s="109">
        <v>0</v>
      </c>
      <c r="E21" s="109">
        <v>0</v>
      </c>
      <c r="F21" s="110">
        <f t="shared" si="4"/>
        <v>0</v>
      </c>
      <c r="G21" s="111" t="e">
        <f t="shared" si="5"/>
        <v>#DIV/0!</v>
      </c>
      <c r="H21" s="112"/>
      <c r="I21" s="113">
        <v>0</v>
      </c>
      <c r="J21" s="114" t="e">
        <f>I21/E21</f>
        <v>#DIV/0!</v>
      </c>
      <c r="K21" s="115">
        <v>0</v>
      </c>
      <c r="L21" s="116">
        <f>K21-I21</f>
        <v>0</v>
      </c>
      <c r="M21" s="115">
        <v>0</v>
      </c>
      <c r="N21" s="59">
        <f>E21-I21</f>
        <v>0</v>
      </c>
      <c r="O21" s="115">
        <v>0</v>
      </c>
      <c r="P21" s="115">
        <v>0</v>
      </c>
      <c r="Q21" s="55">
        <f>(M21-O21)-(I21-P21)</f>
        <v>0</v>
      </c>
      <c r="R21" s="117">
        <f>IF((M21-K21)&lt;0,-1*(M21-K21),0)</f>
        <v>0</v>
      </c>
      <c r="S21" s="117">
        <f>IF((M21-K21)&gt;0,M21-K21,0)</f>
        <v>0</v>
      </c>
      <c r="T21" s="118"/>
      <c r="U21" s="119" t="e">
        <f>L21-(G18*J21)</f>
        <v>#DIV/0!</v>
      </c>
      <c r="V21" s="174"/>
      <c r="W21" s="177"/>
    </row>
    <row r="22" spans="1:33" ht="39.950000000000003" customHeight="1" thickBot="1">
      <c r="A22" s="73"/>
      <c r="B22" s="73"/>
      <c r="C22" s="73"/>
      <c r="D22" s="73"/>
      <c r="E22" s="73"/>
      <c r="F22" s="73"/>
      <c r="G22" s="73"/>
      <c r="H22" s="73"/>
      <c r="I22" s="73"/>
      <c r="J22" s="74"/>
      <c r="K22" s="73"/>
      <c r="L22" s="73"/>
      <c r="M22" s="73"/>
      <c r="N22" s="73"/>
      <c r="O22" s="75"/>
      <c r="P22" s="75"/>
      <c r="Q22" s="75"/>
      <c r="R22" s="75"/>
      <c r="S22" s="75"/>
      <c r="T22" s="73"/>
      <c r="U22" s="73"/>
      <c r="V22" s="75"/>
      <c r="W22" s="75"/>
      <c r="X22" s="3"/>
      <c r="Y22" s="3"/>
      <c r="Z22" s="3"/>
      <c r="AA22" s="3"/>
      <c r="AB22" s="3"/>
      <c r="AC22" s="3"/>
      <c r="AD22" s="3"/>
      <c r="AE22" s="3"/>
      <c r="AF22" s="3"/>
      <c r="AG22" s="3"/>
    </row>
    <row r="23" spans="1:33" s="43" customFormat="1" ht="16.5" customHeight="1" thickBot="1">
      <c r="A23" s="120"/>
      <c r="B23" s="121"/>
      <c r="C23" s="87" t="s">
        <v>59</v>
      </c>
      <c r="D23" s="9">
        <v>0</v>
      </c>
      <c r="E23" s="47"/>
      <c r="F23" s="88" t="s">
        <v>62</v>
      </c>
      <c r="G23" s="9">
        <v>0</v>
      </c>
      <c r="H23" s="89"/>
      <c r="I23" s="76"/>
      <c r="J23" s="77"/>
      <c r="K23" s="76"/>
      <c r="L23" s="78"/>
      <c r="M23" s="76"/>
      <c r="N23" s="76"/>
      <c r="O23" s="76"/>
      <c r="P23" s="76"/>
      <c r="Q23" s="79"/>
      <c r="R23" s="79"/>
      <c r="S23" s="79"/>
      <c r="T23" s="76"/>
      <c r="U23" s="78"/>
      <c r="V23" s="90"/>
      <c r="W23" s="90"/>
    </row>
    <row r="24" spans="1:33" ht="16.5" customHeight="1" thickBot="1">
      <c r="A24" s="91" t="s">
        <v>82</v>
      </c>
      <c r="B24" s="92">
        <f>B19</f>
        <v>43910</v>
      </c>
      <c r="C24" s="93" t="s">
        <v>83</v>
      </c>
      <c r="D24" s="94">
        <v>0</v>
      </c>
      <c r="E24" s="94">
        <v>0</v>
      </c>
      <c r="F24" s="95">
        <f>D24-E24</f>
        <v>0</v>
      </c>
      <c r="G24" s="96" t="e">
        <f>F24/D24</f>
        <v>#DIV/0!</v>
      </c>
      <c r="H24" s="97"/>
      <c r="I24" s="98">
        <v>0</v>
      </c>
      <c r="J24" s="99" t="e">
        <f>I24/E24</f>
        <v>#DIV/0!</v>
      </c>
      <c r="K24" s="100">
        <v>0</v>
      </c>
      <c r="L24" s="101">
        <f>K24-I24</f>
        <v>0</v>
      </c>
      <c r="M24" s="100">
        <v>0</v>
      </c>
      <c r="N24" s="28">
        <f>E24-I24</f>
        <v>0</v>
      </c>
      <c r="O24" s="100">
        <v>0</v>
      </c>
      <c r="P24" s="100">
        <v>0</v>
      </c>
      <c r="Q24" s="41">
        <f>(M24-O24)-(I24-P24)</f>
        <v>0</v>
      </c>
      <c r="R24" s="102">
        <f>IF((M24-K24)&lt;0,-1*(M24-K24),0)</f>
        <v>0</v>
      </c>
      <c r="S24" s="102">
        <f>IF((M24-K24)&gt;0,M24-K24,0)</f>
        <v>0</v>
      </c>
      <c r="T24" s="103"/>
      <c r="U24" s="104" t="e">
        <f>L24-(G23*J24)</f>
        <v>#DIV/0!</v>
      </c>
      <c r="V24" s="172" t="s">
        <v>82</v>
      </c>
      <c r="W24" s="175" t="s">
        <v>64</v>
      </c>
    </row>
    <row r="25" spans="1:33" ht="17.25" customHeight="1" thickBot="1">
      <c r="A25" s="105" t="str">
        <f>A24</f>
        <v>#</v>
      </c>
      <c r="B25" s="70">
        <f>B20</f>
        <v>43881</v>
      </c>
      <c r="C25" s="10" t="str">
        <f>C24</f>
        <v>JOB NAME HERE</v>
      </c>
      <c r="D25" s="56">
        <v>0</v>
      </c>
      <c r="E25" s="56">
        <v>0</v>
      </c>
      <c r="F25" s="30">
        <f t="shared" ref="F25:F26" si="6">D25-E25</f>
        <v>0</v>
      </c>
      <c r="G25" s="31" t="e">
        <f t="shared" ref="G25:G26" si="7">F25/D25</f>
        <v>#DIV/0!</v>
      </c>
      <c r="H25" s="80"/>
      <c r="I25" s="82">
        <v>0</v>
      </c>
      <c r="J25" s="86" t="e">
        <f>I25/E25</f>
        <v>#DIV/0!</v>
      </c>
      <c r="K25" s="83">
        <v>0</v>
      </c>
      <c r="L25" s="84">
        <f>K25-I25</f>
        <v>0</v>
      </c>
      <c r="M25" s="83">
        <v>0</v>
      </c>
      <c r="N25" s="54">
        <f>E25-I25</f>
        <v>0</v>
      </c>
      <c r="O25" s="83">
        <v>0</v>
      </c>
      <c r="P25" s="83">
        <v>0</v>
      </c>
      <c r="Q25" s="54">
        <f>(M25-O25)-(I25-P25)</f>
        <v>0</v>
      </c>
      <c r="R25" s="85">
        <f>IF((M25-K25)&lt;0,-1*(M25-K25),0)</f>
        <v>0</v>
      </c>
      <c r="S25" s="85">
        <f>IF((M25-K25)&gt;0,M25-K25,0)</f>
        <v>0</v>
      </c>
      <c r="T25" s="81"/>
      <c r="U25" s="42" t="e">
        <f>L25-(G23*J25)</f>
        <v>#DIV/0!</v>
      </c>
      <c r="V25" s="173"/>
      <c r="W25" s="176"/>
    </row>
    <row r="26" spans="1:33" ht="17.25" customHeight="1" thickBot="1">
      <c r="A26" s="106" t="str">
        <f>A24</f>
        <v>#</v>
      </c>
      <c r="B26" s="107">
        <f>B21</f>
        <v>43850</v>
      </c>
      <c r="C26" s="108" t="str">
        <f>C24</f>
        <v>JOB NAME HERE</v>
      </c>
      <c r="D26" s="109">
        <v>0</v>
      </c>
      <c r="E26" s="109">
        <v>0</v>
      </c>
      <c r="F26" s="110">
        <f t="shared" si="6"/>
        <v>0</v>
      </c>
      <c r="G26" s="111" t="e">
        <f t="shared" si="7"/>
        <v>#DIV/0!</v>
      </c>
      <c r="H26" s="112"/>
      <c r="I26" s="113">
        <v>0</v>
      </c>
      <c r="J26" s="114" t="e">
        <f>I26/E26</f>
        <v>#DIV/0!</v>
      </c>
      <c r="K26" s="115">
        <v>0</v>
      </c>
      <c r="L26" s="116">
        <f>K26-I26</f>
        <v>0</v>
      </c>
      <c r="M26" s="115">
        <v>0</v>
      </c>
      <c r="N26" s="59">
        <f>E26-I26</f>
        <v>0</v>
      </c>
      <c r="O26" s="115">
        <v>0</v>
      </c>
      <c r="P26" s="115">
        <v>0</v>
      </c>
      <c r="Q26" s="55">
        <f>(M26-O26)-(I26-P26)</f>
        <v>0</v>
      </c>
      <c r="R26" s="117">
        <f>IF((M26-K26)&lt;0,-1*(M26-K26),0)</f>
        <v>0</v>
      </c>
      <c r="S26" s="117">
        <f>IF((M26-K26)&gt;0,M26-K26,0)</f>
        <v>0</v>
      </c>
      <c r="T26" s="118"/>
      <c r="U26" s="119" t="e">
        <f>L26-(G23*J26)</f>
        <v>#DIV/0!</v>
      </c>
      <c r="V26" s="174"/>
      <c r="W26" s="177"/>
    </row>
    <row r="27" spans="1:33" ht="39.950000000000003" customHeight="1" thickBot="1">
      <c r="A27" s="73"/>
      <c r="B27" s="73"/>
      <c r="C27" s="73"/>
      <c r="D27" s="73"/>
      <c r="E27" s="73"/>
      <c r="F27" s="73"/>
      <c r="G27" s="73"/>
      <c r="H27" s="73"/>
      <c r="I27" s="73"/>
      <c r="J27" s="74"/>
      <c r="K27" s="73"/>
      <c r="L27" s="73"/>
      <c r="M27" s="73"/>
      <c r="N27" s="73"/>
      <c r="O27" s="75"/>
      <c r="P27" s="75"/>
      <c r="Q27" s="75"/>
      <c r="R27" s="75"/>
      <c r="S27" s="75"/>
      <c r="T27" s="73"/>
      <c r="U27" s="73"/>
      <c r="V27" s="75"/>
      <c r="W27" s="75"/>
      <c r="X27" s="3"/>
      <c r="Y27" s="3"/>
      <c r="Z27" s="3"/>
      <c r="AA27" s="3"/>
      <c r="AB27" s="3"/>
      <c r="AC27" s="3"/>
      <c r="AD27" s="3"/>
      <c r="AE27" s="3"/>
      <c r="AF27" s="3"/>
      <c r="AG27" s="3"/>
    </row>
    <row r="28" spans="1:33" s="43" customFormat="1" ht="16.5" customHeight="1" thickBot="1">
      <c r="A28" s="120"/>
      <c r="B28" s="121"/>
      <c r="C28" s="87" t="s">
        <v>59</v>
      </c>
      <c r="D28" s="9">
        <v>0</v>
      </c>
      <c r="E28" s="47"/>
      <c r="F28" s="88" t="s">
        <v>62</v>
      </c>
      <c r="G28" s="9">
        <v>0</v>
      </c>
      <c r="H28" s="89"/>
      <c r="I28" s="76"/>
      <c r="J28" s="77"/>
      <c r="K28" s="76"/>
      <c r="L28" s="78"/>
      <c r="M28" s="76"/>
      <c r="N28" s="76"/>
      <c r="O28" s="76"/>
      <c r="P28" s="76"/>
      <c r="Q28" s="79"/>
      <c r="R28" s="79"/>
      <c r="S28" s="79"/>
      <c r="T28" s="76"/>
      <c r="U28" s="78"/>
      <c r="V28" s="90"/>
      <c r="W28" s="90"/>
    </row>
    <row r="29" spans="1:33" ht="16.5" customHeight="1" thickBot="1">
      <c r="A29" s="91" t="s">
        <v>82</v>
      </c>
      <c r="B29" s="92">
        <f>B24</f>
        <v>43910</v>
      </c>
      <c r="C29" s="93" t="s">
        <v>83</v>
      </c>
      <c r="D29" s="94">
        <v>0</v>
      </c>
      <c r="E29" s="94">
        <v>0</v>
      </c>
      <c r="F29" s="95">
        <f>D29-E29</f>
        <v>0</v>
      </c>
      <c r="G29" s="96" t="e">
        <f>F29/D29</f>
        <v>#DIV/0!</v>
      </c>
      <c r="H29" s="97"/>
      <c r="I29" s="98">
        <v>0</v>
      </c>
      <c r="J29" s="99" t="e">
        <f>I29/E29</f>
        <v>#DIV/0!</v>
      </c>
      <c r="K29" s="100">
        <v>0</v>
      </c>
      <c r="L29" s="101">
        <f>K29-I29</f>
        <v>0</v>
      </c>
      <c r="M29" s="100">
        <v>0</v>
      </c>
      <c r="N29" s="28">
        <f>E29-I29</f>
        <v>0</v>
      </c>
      <c r="O29" s="100">
        <v>0</v>
      </c>
      <c r="P29" s="100">
        <v>0</v>
      </c>
      <c r="Q29" s="41">
        <f>(M29-O29)-(I29-P29)</f>
        <v>0</v>
      </c>
      <c r="R29" s="102">
        <f>IF((M29-K29)&lt;0,-1*(M29-K29),0)</f>
        <v>0</v>
      </c>
      <c r="S29" s="102">
        <f>IF((M29-K29)&gt;0,M29-K29,0)</f>
        <v>0</v>
      </c>
      <c r="T29" s="103"/>
      <c r="U29" s="104" t="e">
        <f>L29-(G28*J29)</f>
        <v>#DIV/0!</v>
      </c>
      <c r="V29" s="172" t="s">
        <v>82</v>
      </c>
      <c r="W29" s="175" t="s">
        <v>64</v>
      </c>
      <c r="X29" s="136"/>
    </row>
    <row r="30" spans="1:33" ht="17.25" customHeight="1" thickBot="1">
      <c r="A30" s="105" t="str">
        <f>A29</f>
        <v>#</v>
      </c>
      <c r="B30" s="70">
        <f>B25</f>
        <v>43881</v>
      </c>
      <c r="C30" s="10" t="str">
        <f>C29</f>
        <v>JOB NAME HERE</v>
      </c>
      <c r="D30" s="56">
        <v>0</v>
      </c>
      <c r="E30" s="56">
        <v>0</v>
      </c>
      <c r="F30" s="30">
        <f t="shared" ref="F30:F31" si="8">D30-E30</f>
        <v>0</v>
      </c>
      <c r="G30" s="31" t="e">
        <f t="shared" ref="G30:G31" si="9">F30/D30</f>
        <v>#DIV/0!</v>
      </c>
      <c r="H30" s="80"/>
      <c r="I30" s="82">
        <v>0</v>
      </c>
      <c r="J30" s="86" t="e">
        <f>I30/E30</f>
        <v>#DIV/0!</v>
      </c>
      <c r="K30" s="83">
        <v>0</v>
      </c>
      <c r="L30" s="84">
        <f>K30-I30</f>
        <v>0</v>
      </c>
      <c r="M30" s="83">
        <v>0</v>
      </c>
      <c r="N30" s="54">
        <f>E30-I30</f>
        <v>0</v>
      </c>
      <c r="O30" s="83">
        <v>0</v>
      </c>
      <c r="P30" s="83">
        <v>0</v>
      </c>
      <c r="Q30" s="54">
        <f>(M30-O30)-(I30-P30)</f>
        <v>0</v>
      </c>
      <c r="R30" s="85">
        <f>IF((M30-K30)&lt;0,-1*(M30-K30),0)</f>
        <v>0</v>
      </c>
      <c r="S30" s="85">
        <f>IF((M30-K30)&gt;0,M30-K30,0)</f>
        <v>0</v>
      </c>
      <c r="T30" s="81"/>
      <c r="U30" s="42" t="e">
        <f>L30-(G28*J30)</f>
        <v>#DIV/0!</v>
      </c>
      <c r="V30" s="173"/>
      <c r="W30" s="176"/>
      <c r="X30" s="136"/>
    </row>
    <row r="31" spans="1:33" ht="17.25" customHeight="1" thickBot="1">
      <c r="A31" s="106" t="str">
        <f>A29</f>
        <v>#</v>
      </c>
      <c r="B31" s="107">
        <f>B26</f>
        <v>43850</v>
      </c>
      <c r="C31" s="108" t="str">
        <f>C29</f>
        <v>JOB NAME HERE</v>
      </c>
      <c r="D31" s="109">
        <v>0</v>
      </c>
      <c r="E31" s="109">
        <v>0</v>
      </c>
      <c r="F31" s="110">
        <f t="shared" si="8"/>
        <v>0</v>
      </c>
      <c r="G31" s="111" t="e">
        <f t="shared" si="9"/>
        <v>#DIV/0!</v>
      </c>
      <c r="H31" s="112"/>
      <c r="I31" s="113">
        <v>0</v>
      </c>
      <c r="J31" s="114" t="e">
        <f>I31/E31</f>
        <v>#DIV/0!</v>
      </c>
      <c r="K31" s="115">
        <v>0</v>
      </c>
      <c r="L31" s="116">
        <f>K31-I31</f>
        <v>0</v>
      </c>
      <c r="M31" s="115">
        <v>0</v>
      </c>
      <c r="N31" s="59">
        <f>E31-I31</f>
        <v>0</v>
      </c>
      <c r="O31" s="115">
        <v>0</v>
      </c>
      <c r="P31" s="115">
        <v>0</v>
      </c>
      <c r="Q31" s="55">
        <f>(M31-O31)-(I31-P31)</f>
        <v>0</v>
      </c>
      <c r="R31" s="117">
        <f>IF((M31-K31)&lt;0,-1*(M31-K31),0)</f>
        <v>0</v>
      </c>
      <c r="S31" s="117">
        <f>IF((M31-K31)&gt;0,M31-K31,0)</f>
        <v>0</v>
      </c>
      <c r="T31" s="118"/>
      <c r="U31" s="119" t="e">
        <f>L31-(G28*J31)</f>
        <v>#DIV/0!</v>
      </c>
      <c r="V31" s="174"/>
      <c r="W31" s="177"/>
      <c r="X31" s="136"/>
    </row>
    <row r="32" spans="1:33" ht="39.950000000000003" customHeight="1" thickBot="1">
      <c r="A32" s="73"/>
      <c r="B32" s="73"/>
      <c r="C32" s="73"/>
      <c r="D32" s="73"/>
      <c r="E32" s="73"/>
      <c r="F32" s="73"/>
      <c r="G32" s="73"/>
      <c r="H32" s="73"/>
      <c r="I32" s="73"/>
      <c r="J32" s="74"/>
      <c r="K32" s="73"/>
      <c r="L32" s="73"/>
      <c r="M32" s="73"/>
      <c r="N32" s="73"/>
      <c r="O32" s="75"/>
      <c r="P32" s="75"/>
      <c r="Q32" s="75"/>
      <c r="R32" s="75"/>
      <c r="S32" s="75"/>
      <c r="T32" s="73"/>
      <c r="U32" s="73"/>
      <c r="V32" s="75"/>
      <c r="W32" s="75"/>
      <c r="X32" s="3"/>
      <c r="Y32" s="3"/>
      <c r="Z32" s="3"/>
      <c r="AA32" s="3"/>
      <c r="AB32" s="3"/>
      <c r="AC32" s="3"/>
      <c r="AD32" s="3"/>
      <c r="AE32" s="3"/>
      <c r="AF32" s="3"/>
      <c r="AG32" s="3"/>
    </row>
    <row r="33" spans="1:33" s="43" customFormat="1" ht="16.5" customHeight="1" thickBot="1">
      <c r="A33" s="120"/>
      <c r="B33" s="121"/>
      <c r="C33" s="87" t="s">
        <v>59</v>
      </c>
      <c r="D33" s="9">
        <v>0</v>
      </c>
      <c r="E33" s="47"/>
      <c r="F33" s="88" t="s">
        <v>62</v>
      </c>
      <c r="G33" s="9">
        <v>0</v>
      </c>
      <c r="H33" s="89"/>
      <c r="I33" s="76"/>
      <c r="J33" s="77"/>
      <c r="K33" s="76"/>
      <c r="L33" s="78"/>
      <c r="M33" s="76"/>
      <c r="N33" s="76"/>
      <c r="O33" s="76"/>
      <c r="P33" s="76"/>
      <c r="Q33" s="79"/>
      <c r="R33" s="79"/>
      <c r="S33" s="79"/>
      <c r="T33" s="76"/>
      <c r="U33" s="78"/>
      <c r="V33" s="90"/>
      <c r="W33" s="90"/>
    </row>
    <row r="34" spans="1:33" ht="16.5" customHeight="1" thickBot="1">
      <c r="A34" s="91" t="s">
        <v>82</v>
      </c>
      <c r="B34" s="92">
        <f>B29</f>
        <v>43910</v>
      </c>
      <c r="C34" s="93" t="s">
        <v>83</v>
      </c>
      <c r="D34" s="94">
        <v>0</v>
      </c>
      <c r="E34" s="94">
        <v>0</v>
      </c>
      <c r="F34" s="95">
        <f>D34-E34</f>
        <v>0</v>
      </c>
      <c r="G34" s="96" t="e">
        <f>F34/D34</f>
        <v>#DIV/0!</v>
      </c>
      <c r="H34" s="97"/>
      <c r="I34" s="98">
        <v>0</v>
      </c>
      <c r="J34" s="99" t="e">
        <f>I34/E34</f>
        <v>#DIV/0!</v>
      </c>
      <c r="K34" s="100">
        <v>0</v>
      </c>
      <c r="L34" s="101">
        <f>K34-I34</f>
        <v>0</v>
      </c>
      <c r="M34" s="100">
        <v>0</v>
      </c>
      <c r="N34" s="28">
        <f>E34-I34</f>
        <v>0</v>
      </c>
      <c r="O34" s="100">
        <v>0</v>
      </c>
      <c r="P34" s="100">
        <v>0</v>
      </c>
      <c r="Q34" s="41">
        <f>(M34-O34)-(I34-P34)</f>
        <v>0</v>
      </c>
      <c r="R34" s="102">
        <f>IF((M34-K34)&lt;0,-1*(M34-K34),0)</f>
        <v>0</v>
      </c>
      <c r="S34" s="102">
        <f>IF((M34-K34)&gt;0,M34-K34,0)</f>
        <v>0</v>
      </c>
      <c r="T34" s="103"/>
      <c r="U34" s="104" t="e">
        <f>L34-(G33*J34)</f>
        <v>#DIV/0!</v>
      </c>
      <c r="V34" s="172" t="s">
        <v>82</v>
      </c>
      <c r="W34" s="175" t="s">
        <v>64</v>
      </c>
      <c r="X34" s="136"/>
    </row>
    <row r="35" spans="1:33" ht="17.25" customHeight="1" thickBot="1">
      <c r="A35" s="105" t="str">
        <f>A34</f>
        <v>#</v>
      </c>
      <c r="B35" s="70">
        <f>B30</f>
        <v>43881</v>
      </c>
      <c r="C35" s="10" t="str">
        <f>C34</f>
        <v>JOB NAME HERE</v>
      </c>
      <c r="D35" s="56">
        <v>0</v>
      </c>
      <c r="E35" s="56">
        <v>0</v>
      </c>
      <c r="F35" s="30">
        <f t="shared" ref="F35:F36" si="10">D35-E35</f>
        <v>0</v>
      </c>
      <c r="G35" s="31" t="e">
        <f t="shared" ref="G35:G36" si="11">F35/D35</f>
        <v>#DIV/0!</v>
      </c>
      <c r="H35" s="80"/>
      <c r="I35" s="82">
        <v>0</v>
      </c>
      <c r="J35" s="86" t="e">
        <f>I35/E35</f>
        <v>#DIV/0!</v>
      </c>
      <c r="K35" s="83">
        <v>0</v>
      </c>
      <c r="L35" s="84">
        <f>K35-I35</f>
        <v>0</v>
      </c>
      <c r="M35" s="83">
        <v>0</v>
      </c>
      <c r="N35" s="54">
        <f>E35-I35</f>
        <v>0</v>
      </c>
      <c r="O35" s="83">
        <v>0</v>
      </c>
      <c r="P35" s="83">
        <v>0</v>
      </c>
      <c r="Q35" s="54">
        <f>(M35-O35)-(I35-P35)</f>
        <v>0</v>
      </c>
      <c r="R35" s="85">
        <f>IF((M35-K35)&lt;0,-1*(M35-K35),0)</f>
        <v>0</v>
      </c>
      <c r="S35" s="85">
        <f>IF((M35-K35)&gt;0,M35-K35,0)</f>
        <v>0</v>
      </c>
      <c r="T35" s="81"/>
      <c r="U35" s="42" t="e">
        <f>L35-(G33*J35)</f>
        <v>#DIV/0!</v>
      </c>
      <c r="V35" s="173"/>
      <c r="W35" s="176"/>
      <c r="X35" s="136"/>
    </row>
    <row r="36" spans="1:33" ht="17.25" customHeight="1" thickBot="1">
      <c r="A36" s="106" t="str">
        <f>A34</f>
        <v>#</v>
      </c>
      <c r="B36" s="107">
        <f>B31</f>
        <v>43850</v>
      </c>
      <c r="C36" s="108" t="str">
        <f>C34</f>
        <v>JOB NAME HERE</v>
      </c>
      <c r="D36" s="109">
        <v>0</v>
      </c>
      <c r="E36" s="109">
        <v>0</v>
      </c>
      <c r="F36" s="110">
        <f t="shared" si="10"/>
        <v>0</v>
      </c>
      <c r="G36" s="111" t="e">
        <f t="shared" si="11"/>
        <v>#DIV/0!</v>
      </c>
      <c r="H36" s="112"/>
      <c r="I36" s="113">
        <v>0</v>
      </c>
      <c r="J36" s="114" t="e">
        <f>I36/E36</f>
        <v>#DIV/0!</v>
      </c>
      <c r="K36" s="115">
        <v>0</v>
      </c>
      <c r="L36" s="116">
        <f>K36-I36</f>
        <v>0</v>
      </c>
      <c r="M36" s="115">
        <v>0</v>
      </c>
      <c r="N36" s="59">
        <f>E36-I36</f>
        <v>0</v>
      </c>
      <c r="O36" s="115">
        <v>0</v>
      </c>
      <c r="P36" s="115">
        <v>0</v>
      </c>
      <c r="Q36" s="55">
        <f>(M36-O36)-(I36-P36)</f>
        <v>0</v>
      </c>
      <c r="R36" s="117">
        <f>IF((M36-K36)&lt;0,-1*(M36-K36),0)</f>
        <v>0</v>
      </c>
      <c r="S36" s="117">
        <f>IF((M36-K36)&gt;0,M36-K36,0)</f>
        <v>0</v>
      </c>
      <c r="T36" s="118"/>
      <c r="U36" s="119" t="e">
        <f>L36-(G33*J36)</f>
        <v>#DIV/0!</v>
      </c>
      <c r="V36" s="174"/>
      <c r="W36" s="177"/>
      <c r="X36" s="136"/>
    </row>
    <row r="37" spans="1:33" ht="39.950000000000003" customHeight="1" thickBot="1">
      <c r="A37" s="73"/>
      <c r="B37" s="73"/>
      <c r="C37" s="73"/>
      <c r="D37" s="73"/>
      <c r="E37" s="73"/>
      <c r="F37" s="73"/>
      <c r="G37" s="73"/>
      <c r="H37" s="73"/>
      <c r="I37" s="73"/>
      <c r="J37" s="74"/>
      <c r="K37" s="73"/>
      <c r="L37" s="73"/>
      <c r="M37" s="73"/>
      <c r="N37" s="73"/>
      <c r="O37" s="75"/>
      <c r="P37" s="75"/>
      <c r="Q37" s="75"/>
      <c r="R37" s="75"/>
      <c r="S37" s="75"/>
      <c r="T37" s="73"/>
      <c r="U37" s="73"/>
      <c r="V37" s="75"/>
      <c r="W37" s="75"/>
      <c r="X37" s="3"/>
      <c r="Y37" s="3"/>
      <c r="Z37" s="3"/>
      <c r="AA37" s="3"/>
      <c r="AB37" s="3"/>
      <c r="AC37" s="3"/>
      <c r="AD37" s="3"/>
      <c r="AE37" s="3"/>
      <c r="AF37" s="3"/>
      <c r="AG37" s="3"/>
    </row>
    <row r="38" spans="1:33" s="43" customFormat="1" ht="16.5" customHeight="1" thickBot="1">
      <c r="A38" s="120"/>
      <c r="B38" s="121"/>
      <c r="C38" s="87" t="s">
        <v>59</v>
      </c>
      <c r="D38" s="9">
        <v>0</v>
      </c>
      <c r="E38" s="47"/>
      <c r="F38" s="88" t="s">
        <v>62</v>
      </c>
      <c r="G38" s="9">
        <v>0</v>
      </c>
      <c r="H38" s="89"/>
      <c r="I38" s="76"/>
      <c r="J38" s="77"/>
      <c r="K38" s="76"/>
      <c r="L38" s="78"/>
      <c r="M38" s="76"/>
      <c r="N38" s="76"/>
      <c r="O38" s="76"/>
      <c r="P38" s="76"/>
      <c r="Q38" s="79"/>
      <c r="R38" s="79"/>
      <c r="S38" s="79"/>
      <c r="T38" s="76"/>
      <c r="U38" s="78"/>
      <c r="V38" s="90"/>
      <c r="W38" s="90"/>
    </row>
    <row r="39" spans="1:33" ht="16.5" customHeight="1" thickBot="1">
      <c r="A39" s="91" t="s">
        <v>82</v>
      </c>
      <c r="B39" s="92">
        <f>B34</f>
        <v>43910</v>
      </c>
      <c r="C39" s="93" t="s">
        <v>83</v>
      </c>
      <c r="D39" s="94">
        <v>0</v>
      </c>
      <c r="E39" s="94">
        <v>0</v>
      </c>
      <c r="F39" s="95">
        <f>D39-E39</f>
        <v>0</v>
      </c>
      <c r="G39" s="96" t="e">
        <f>F39/D39</f>
        <v>#DIV/0!</v>
      </c>
      <c r="H39" s="97"/>
      <c r="I39" s="98">
        <v>0</v>
      </c>
      <c r="J39" s="99" t="e">
        <f>I39/E39</f>
        <v>#DIV/0!</v>
      </c>
      <c r="K39" s="100">
        <v>0</v>
      </c>
      <c r="L39" s="101">
        <f>K39-I39</f>
        <v>0</v>
      </c>
      <c r="M39" s="100">
        <v>0</v>
      </c>
      <c r="N39" s="28">
        <f>E39-I39</f>
        <v>0</v>
      </c>
      <c r="O39" s="100">
        <v>0</v>
      </c>
      <c r="P39" s="100">
        <v>0</v>
      </c>
      <c r="Q39" s="41">
        <f>(M39-O39)-(I39-P39)</f>
        <v>0</v>
      </c>
      <c r="R39" s="102">
        <f>IF((M39-K39)&lt;0,-1*(M39-K39),0)</f>
        <v>0</v>
      </c>
      <c r="S39" s="102">
        <f>IF((M39-K39)&gt;0,M39-K39,0)</f>
        <v>0</v>
      </c>
      <c r="T39" s="103"/>
      <c r="U39" s="104" t="e">
        <f>L39-(G38*J39)</f>
        <v>#DIV/0!</v>
      </c>
      <c r="V39" s="172" t="s">
        <v>82</v>
      </c>
      <c r="W39" s="175" t="s">
        <v>64</v>
      </c>
      <c r="X39" s="136"/>
    </row>
    <row r="40" spans="1:33" ht="17.25" customHeight="1" thickBot="1">
      <c r="A40" s="105" t="str">
        <f>A39</f>
        <v>#</v>
      </c>
      <c r="B40" s="70">
        <f>B35</f>
        <v>43881</v>
      </c>
      <c r="C40" s="10" t="str">
        <f>C39</f>
        <v>JOB NAME HERE</v>
      </c>
      <c r="D40" s="56">
        <v>0</v>
      </c>
      <c r="E40" s="56">
        <v>0</v>
      </c>
      <c r="F40" s="30">
        <f t="shared" ref="F40:F41" si="12">D40-E40</f>
        <v>0</v>
      </c>
      <c r="G40" s="31" t="e">
        <f t="shared" ref="G40:G41" si="13">F40/D40</f>
        <v>#DIV/0!</v>
      </c>
      <c r="H40" s="80"/>
      <c r="I40" s="82">
        <v>0</v>
      </c>
      <c r="J40" s="86" t="e">
        <f>I40/E40</f>
        <v>#DIV/0!</v>
      </c>
      <c r="K40" s="83">
        <v>0</v>
      </c>
      <c r="L40" s="84">
        <f>K40-I40</f>
        <v>0</v>
      </c>
      <c r="M40" s="83">
        <v>0</v>
      </c>
      <c r="N40" s="54">
        <f>E40-I40</f>
        <v>0</v>
      </c>
      <c r="O40" s="83">
        <v>0</v>
      </c>
      <c r="P40" s="83">
        <v>0</v>
      </c>
      <c r="Q40" s="54">
        <f>(M40-O40)-(I40-P40)</f>
        <v>0</v>
      </c>
      <c r="R40" s="85">
        <f>IF((M40-K40)&lt;0,-1*(M40-K40),0)</f>
        <v>0</v>
      </c>
      <c r="S40" s="85">
        <f>IF((M40-K40)&gt;0,M40-K40,0)</f>
        <v>0</v>
      </c>
      <c r="T40" s="81"/>
      <c r="U40" s="42" t="e">
        <f>L40-(G38*J40)</f>
        <v>#DIV/0!</v>
      </c>
      <c r="V40" s="173"/>
      <c r="W40" s="176"/>
      <c r="X40" s="136"/>
    </row>
    <row r="41" spans="1:33" ht="17.25" customHeight="1" thickBot="1">
      <c r="A41" s="106" t="str">
        <f>A39</f>
        <v>#</v>
      </c>
      <c r="B41" s="107">
        <f>B36</f>
        <v>43850</v>
      </c>
      <c r="C41" s="108" t="str">
        <f>C39</f>
        <v>JOB NAME HERE</v>
      </c>
      <c r="D41" s="109">
        <v>0</v>
      </c>
      <c r="E41" s="109">
        <v>0</v>
      </c>
      <c r="F41" s="110">
        <f t="shared" si="12"/>
        <v>0</v>
      </c>
      <c r="G41" s="111" t="e">
        <f t="shared" si="13"/>
        <v>#DIV/0!</v>
      </c>
      <c r="H41" s="112"/>
      <c r="I41" s="113">
        <v>0</v>
      </c>
      <c r="J41" s="114" t="e">
        <f>I41/E41</f>
        <v>#DIV/0!</v>
      </c>
      <c r="K41" s="115">
        <v>0</v>
      </c>
      <c r="L41" s="116">
        <f>K41-I41</f>
        <v>0</v>
      </c>
      <c r="M41" s="115">
        <v>0</v>
      </c>
      <c r="N41" s="59">
        <f>E41-I41</f>
        <v>0</v>
      </c>
      <c r="O41" s="115">
        <v>0</v>
      </c>
      <c r="P41" s="115">
        <v>0</v>
      </c>
      <c r="Q41" s="55">
        <f>(M41-O41)-(I41-P41)</f>
        <v>0</v>
      </c>
      <c r="R41" s="117">
        <f>IF((M41-K41)&lt;0,-1*(M41-K41),0)</f>
        <v>0</v>
      </c>
      <c r="S41" s="117">
        <f>IF((M41-K41)&gt;0,M41-K41,0)</f>
        <v>0</v>
      </c>
      <c r="T41" s="118"/>
      <c r="U41" s="119" t="e">
        <f>L41-(G38*J41)</f>
        <v>#DIV/0!</v>
      </c>
      <c r="V41" s="174"/>
      <c r="W41" s="177"/>
      <c r="X41" s="136"/>
    </row>
    <row r="42" spans="1:33" ht="39.950000000000003" customHeight="1" thickBot="1">
      <c r="A42" s="73"/>
      <c r="B42" s="73"/>
      <c r="C42" s="73"/>
      <c r="D42" s="73"/>
      <c r="E42" s="73"/>
      <c r="F42" s="73"/>
      <c r="G42" s="73"/>
      <c r="H42" s="73"/>
      <c r="I42" s="73"/>
      <c r="J42" s="74"/>
      <c r="K42" s="73"/>
      <c r="L42" s="73"/>
      <c r="M42" s="73"/>
      <c r="N42" s="73"/>
      <c r="O42" s="75"/>
      <c r="P42" s="75"/>
      <c r="Q42" s="75"/>
      <c r="R42" s="75"/>
      <c r="S42" s="75"/>
      <c r="T42" s="73"/>
      <c r="U42" s="73"/>
      <c r="V42" s="75"/>
      <c r="W42" s="75"/>
      <c r="X42" s="3"/>
      <c r="Y42" s="3"/>
      <c r="Z42" s="3"/>
      <c r="AA42" s="3"/>
      <c r="AB42" s="3"/>
      <c r="AC42" s="3"/>
      <c r="AD42" s="3"/>
      <c r="AE42" s="3"/>
      <c r="AF42" s="3"/>
      <c r="AG42" s="3"/>
    </row>
    <row r="43" spans="1:33" s="43" customFormat="1" ht="16.5" customHeight="1" thickBot="1">
      <c r="A43" s="120"/>
      <c r="B43" s="121"/>
      <c r="C43" s="87" t="s">
        <v>59</v>
      </c>
      <c r="D43" s="9">
        <v>0</v>
      </c>
      <c r="E43" s="47"/>
      <c r="F43" s="88" t="s">
        <v>62</v>
      </c>
      <c r="G43" s="9">
        <v>0</v>
      </c>
      <c r="H43" s="89"/>
      <c r="I43" s="76"/>
      <c r="J43" s="77"/>
      <c r="K43" s="76"/>
      <c r="L43" s="78"/>
      <c r="M43" s="76"/>
      <c r="N43" s="76"/>
      <c r="O43" s="76"/>
      <c r="P43" s="76"/>
      <c r="Q43" s="79"/>
      <c r="R43" s="79"/>
      <c r="S43" s="79"/>
      <c r="T43" s="76"/>
      <c r="U43" s="78"/>
      <c r="V43" s="90"/>
      <c r="W43" s="90"/>
    </row>
    <row r="44" spans="1:33" ht="16.5" customHeight="1" thickBot="1">
      <c r="A44" s="91" t="s">
        <v>82</v>
      </c>
      <c r="B44" s="92">
        <f>B39</f>
        <v>43910</v>
      </c>
      <c r="C44" s="93" t="s">
        <v>83</v>
      </c>
      <c r="D44" s="94">
        <v>0</v>
      </c>
      <c r="E44" s="94">
        <v>0</v>
      </c>
      <c r="F44" s="95">
        <f>D44-E44</f>
        <v>0</v>
      </c>
      <c r="G44" s="96" t="e">
        <f>F44/D44</f>
        <v>#DIV/0!</v>
      </c>
      <c r="H44" s="97"/>
      <c r="I44" s="98">
        <v>0</v>
      </c>
      <c r="J44" s="99" t="e">
        <f>I44/E44</f>
        <v>#DIV/0!</v>
      </c>
      <c r="K44" s="100">
        <v>0</v>
      </c>
      <c r="L44" s="101">
        <f>K44-I44</f>
        <v>0</v>
      </c>
      <c r="M44" s="100">
        <v>0</v>
      </c>
      <c r="N44" s="28">
        <f>E44-I44</f>
        <v>0</v>
      </c>
      <c r="O44" s="100">
        <v>0</v>
      </c>
      <c r="P44" s="100">
        <v>0</v>
      </c>
      <c r="Q44" s="41">
        <f>(M44-O44)-(I44-P44)</f>
        <v>0</v>
      </c>
      <c r="R44" s="102">
        <f>IF((M44-K44)&lt;0,-1*(M44-K44),0)</f>
        <v>0</v>
      </c>
      <c r="S44" s="102">
        <f>IF((M44-K44)&gt;0,M44-K44,0)</f>
        <v>0</v>
      </c>
      <c r="T44" s="103"/>
      <c r="U44" s="104" t="e">
        <f>L44-(G43*J44)</f>
        <v>#DIV/0!</v>
      </c>
      <c r="V44" s="172" t="s">
        <v>82</v>
      </c>
      <c r="W44" s="175" t="s">
        <v>64</v>
      </c>
    </row>
    <row r="45" spans="1:33" ht="17.25" customHeight="1" thickBot="1">
      <c r="A45" s="105" t="str">
        <f>A44</f>
        <v>#</v>
      </c>
      <c r="B45" s="70">
        <f>B40</f>
        <v>43881</v>
      </c>
      <c r="C45" s="10" t="str">
        <f>C44</f>
        <v>JOB NAME HERE</v>
      </c>
      <c r="D45" s="56">
        <v>0</v>
      </c>
      <c r="E45" s="56">
        <v>0</v>
      </c>
      <c r="F45" s="30">
        <f t="shared" ref="F45:F46" si="14">D45-E45</f>
        <v>0</v>
      </c>
      <c r="G45" s="31" t="e">
        <f t="shared" ref="G45:G46" si="15">F45/D45</f>
        <v>#DIV/0!</v>
      </c>
      <c r="H45" s="80"/>
      <c r="I45" s="82">
        <v>0</v>
      </c>
      <c r="J45" s="86" t="e">
        <f>I45/E45</f>
        <v>#DIV/0!</v>
      </c>
      <c r="K45" s="83">
        <v>0</v>
      </c>
      <c r="L45" s="84">
        <f>K45-I45</f>
        <v>0</v>
      </c>
      <c r="M45" s="83">
        <v>0</v>
      </c>
      <c r="N45" s="54">
        <f>E45-I45</f>
        <v>0</v>
      </c>
      <c r="O45" s="83">
        <v>0</v>
      </c>
      <c r="P45" s="83">
        <v>0</v>
      </c>
      <c r="Q45" s="54">
        <f>(M45-O45)-(I45-P45)</f>
        <v>0</v>
      </c>
      <c r="R45" s="85">
        <f>IF((M45-K45)&lt;0,-1*(M45-K45),0)</f>
        <v>0</v>
      </c>
      <c r="S45" s="85">
        <f>IF((M45-K45)&gt;0,M45-K45,0)</f>
        <v>0</v>
      </c>
      <c r="T45" s="81"/>
      <c r="U45" s="42" t="e">
        <f>L45-(G43*J45)</f>
        <v>#DIV/0!</v>
      </c>
      <c r="V45" s="173"/>
      <c r="W45" s="176"/>
    </row>
    <row r="46" spans="1:33" ht="17.25" customHeight="1" thickBot="1">
      <c r="A46" s="106" t="str">
        <f>A44</f>
        <v>#</v>
      </c>
      <c r="B46" s="107">
        <f>B41</f>
        <v>43850</v>
      </c>
      <c r="C46" s="108" t="str">
        <f>C44</f>
        <v>JOB NAME HERE</v>
      </c>
      <c r="D46" s="109">
        <v>0</v>
      </c>
      <c r="E46" s="109">
        <v>0</v>
      </c>
      <c r="F46" s="110">
        <f t="shared" si="14"/>
        <v>0</v>
      </c>
      <c r="G46" s="111" t="e">
        <f t="shared" si="15"/>
        <v>#DIV/0!</v>
      </c>
      <c r="H46" s="112"/>
      <c r="I46" s="113">
        <v>0</v>
      </c>
      <c r="J46" s="114" t="e">
        <f>I46/E46</f>
        <v>#DIV/0!</v>
      </c>
      <c r="K46" s="115">
        <v>0</v>
      </c>
      <c r="L46" s="116">
        <f>K46-I46</f>
        <v>0</v>
      </c>
      <c r="M46" s="115">
        <v>0</v>
      </c>
      <c r="N46" s="59">
        <f>E46-I46</f>
        <v>0</v>
      </c>
      <c r="O46" s="115">
        <v>0</v>
      </c>
      <c r="P46" s="115">
        <v>0</v>
      </c>
      <c r="Q46" s="55">
        <f>(M46-O46)-(I46-P46)</f>
        <v>0</v>
      </c>
      <c r="R46" s="117">
        <f>IF((M46-K46)&lt;0,-1*(M46-K46),0)</f>
        <v>0</v>
      </c>
      <c r="S46" s="117">
        <f>IF((M46-K46)&gt;0,M46-K46,0)</f>
        <v>0</v>
      </c>
      <c r="T46" s="118"/>
      <c r="U46" s="119" t="e">
        <f>L46-(G43*J46)</f>
        <v>#DIV/0!</v>
      </c>
      <c r="V46" s="174"/>
      <c r="W46" s="177"/>
    </row>
    <row r="47" spans="1:33" ht="39.950000000000003" customHeight="1" thickBot="1">
      <c r="A47" s="73"/>
      <c r="B47" s="73"/>
      <c r="C47" s="73"/>
      <c r="D47" s="73"/>
      <c r="E47" s="73"/>
      <c r="F47" s="73"/>
      <c r="G47" s="73"/>
      <c r="H47" s="73"/>
      <c r="I47" s="73"/>
      <c r="J47" s="74"/>
      <c r="K47" s="73"/>
      <c r="L47" s="73"/>
      <c r="M47" s="73"/>
      <c r="N47" s="73"/>
      <c r="O47" s="75"/>
      <c r="P47" s="75"/>
      <c r="Q47" s="75"/>
      <c r="R47" s="75"/>
      <c r="S47" s="75"/>
      <c r="T47" s="73"/>
      <c r="U47" s="73"/>
      <c r="V47" s="75"/>
      <c r="W47" s="75"/>
      <c r="X47" s="3"/>
      <c r="Y47" s="3"/>
      <c r="Z47" s="3"/>
      <c r="AA47" s="3"/>
      <c r="AB47" s="3"/>
      <c r="AC47" s="3"/>
      <c r="AD47" s="3"/>
      <c r="AE47" s="3"/>
      <c r="AF47" s="3"/>
      <c r="AG47" s="3"/>
    </row>
    <row r="48" spans="1:33" s="43" customFormat="1" ht="16.5" customHeight="1" thickBot="1">
      <c r="A48" s="120"/>
      <c r="B48" s="121"/>
      <c r="C48" s="87" t="s">
        <v>59</v>
      </c>
      <c r="D48" s="9">
        <v>0</v>
      </c>
      <c r="E48" s="47"/>
      <c r="F48" s="88" t="s">
        <v>62</v>
      </c>
      <c r="G48" s="9">
        <v>0</v>
      </c>
      <c r="H48" s="89"/>
      <c r="I48" s="76"/>
      <c r="J48" s="77"/>
      <c r="K48" s="76"/>
      <c r="L48" s="78"/>
      <c r="M48" s="76"/>
      <c r="N48" s="76"/>
      <c r="O48" s="76"/>
      <c r="P48" s="76"/>
      <c r="Q48" s="79"/>
      <c r="R48" s="79"/>
      <c r="S48" s="79"/>
      <c r="T48" s="76"/>
      <c r="U48" s="78"/>
      <c r="V48" s="90"/>
      <c r="W48" s="90"/>
    </row>
    <row r="49" spans="1:33" ht="16.5" customHeight="1" thickBot="1">
      <c r="A49" s="91" t="s">
        <v>82</v>
      </c>
      <c r="B49" s="92">
        <f>B44</f>
        <v>43910</v>
      </c>
      <c r="C49" s="93" t="s">
        <v>83</v>
      </c>
      <c r="D49" s="94">
        <v>0</v>
      </c>
      <c r="E49" s="94">
        <v>0</v>
      </c>
      <c r="F49" s="95">
        <f>D49-E49</f>
        <v>0</v>
      </c>
      <c r="G49" s="96" t="e">
        <f>F49/D49</f>
        <v>#DIV/0!</v>
      </c>
      <c r="H49" s="97"/>
      <c r="I49" s="98">
        <v>0</v>
      </c>
      <c r="J49" s="99" t="e">
        <f>I49/E49</f>
        <v>#DIV/0!</v>
      </c>
      <c r="K49" s="100">
        <v>0</v>
      </c>
      <c r="L49" s="101">
        <f>K49-I49</f>
        <v>0</v>
      </c>
      <c r="M49" s="100">
        <v>0</v>
      </c>
      <c r="N49" s="28">
        <f>E49-I49</f>
        <v>0</v>
      </c>
      <c r="O49" s="100">
        <v>0</v>
      </c>
      <c r="P49" s="100">
        <v>0</v>
      </c>
      <c r="Q49" s="41">
        <f>(M49-O49)-(I49-P49)</f>
        <v>0</v>
      </c>
      <c r="R49" s="102">
        <f>IF((M49-K49)&lt;0,-1*(M49-K49),0)</f>
        <v>0</v>
      </c>
      <c r="S49" s="102">
        <f>IF((M49-K49)&gt;0,M49-K49,0)</f>
        <v>0</v>
      </c>
      <c r="T49" s="103"/>
      <c r="U49" s="104" t="e">
        <f>L49-(G48*J49)</f>
        <v>#DIV/0!</v>
      </c>
      <c r="V49" s="172" t="s">
        <v>82</v>
      </c>
      <c r="W49" s="175" t="s">
        <v>64</v>
      </c>
    </row>
    <row r="50" spans="1:33" ht="17.25" customHeight="1" thickBot="1">
      <c r="A50" s="105" t="str">
        <f>A49</f>
        <v>#</v>
      </c>
      <c r="B50" s="70">
        <f>B45</f>
        <v>43881</v>
      </c>
      <c r="C50" s="10" t="str">
        <f>C49</f>
        <v>JOB NAME HERE</v>
      </c>
      <c r="D50" s="56">
        <v>0</v>
      </c>
      <c r="E50" s="56">
        <v>0</v>
      </c>
      <c r="F50" s="30">
        <f t="shared" ref="F50:F51" si="16">D50-E50</f>
        <v>0</v>
      </c>
      <c r="G50" s="31" t="e">
        <f t="shared" ref="G50:G51" si="17">F50/D50</f>
        <v>#DIV/0!</v>
      </c>
      <c r="H50" s="80"/>
      <c r="I50" s="82">
        <v>0</v>
      </c>
      <c r="J50" s="86" t="e">
        <f>I50/E50</f>
        <v>#DIV/0!</v>
      </c>
      <c r="K50" s="83">
        <v>0</v>
      </c>
      <c r="L50" s="84">
        <f>K50-I50</f>
        <v>0</v>
      </c>
      <c r="M50" s="83">
        <v>0</v>
      </c>
      <c r="N50" s="54">
        <f>E50-I50</f>
        <v>0</v>
      </c>
      <c r="O50" s="83">
        <v>0</v>
      </c>
      <c r="P50" s="83">
        <v>0</v>
      </c>
      <c r="Q50" s="54">
        <f>(M50-O50)-(I50-P50)</f>
        <v>0</v>
      </c>
      <c r="R50" s="85">
        <f>IF((M50-K50)&lt;0,-1*(M50-K50),0)</f>
        <v>0</v>
      </c>
      <c r="S50" s="85">
        <f>IF((M50-K50)&gt;0,M50-K50,0)</f>
        <v>0</v>
      </c>
      <c r="T50" s="81"/>
      <c r="U50" s="42" t="e">
        <f>L50-(G48*J50)</f>
        <v>#DIV/0!</v>
      </c>
      <c r="V50" s="173"/>
      <c r="W50" s="176"/>
    </row>
    <row r="51" spans="1:33" ht="17.25" customHeight="1" thickBot="1">
      <c r="A51" s="106" t="str">
        <f>A49</f>
        <v>#</v>
      </c>
      <c r="B51" s="107">
        <f>B46</f>
        <v>43850</v>
      </c>
      <c r="C51" s="108" t="str">
        <f>C49</f>
        <v>JOB NAME HERE</v>
      </c>
      <c r="D51" s="109">
        <v>0</v>
      </c>
      <c r="E51" s="109">
        <v>0</v>
      </c>
      <c r="F51" s="110">
        <f t="shared" si="16"/>
        <v>0</v>
      </c>
      <c r="G51" s="111" t="e">
        <f t="shared" si="17"/>
        <v>#DIV/0!</v>
      </c>
      <c r="H51" s="112"/>
      <c r="I51" s="113">
        <v>0</v>
      </c>
      <c r="J51" s="114" t="e">
        <f>I51/E51</f>
        <v>#DIV/0!</v>
      </c>
      <c r="K51" s="115">
        <v>0</v>
      </c>
      <c r="L51" s="116">
        <f>K51-I51</f>
        <v>0</v>
      </c>
      <c r="M51" s="115">
        <v>0</v>
      </c>
      <c r="N51" s="59">
        <f>E51-I51</f>
        <v>0</v>
      </c>
      <c r="O51" s="115">
        <v>0</v>
      </c>
      <c r="P51" s="115">
        <v>0</v>
      </c>
      <c r="Q51" s="55">
        <f>(M51-O51)-(I51-P51)</f>
        <v>0</v>
      </c>
      <c r="R51" s="117">
        <f>IF((M51-K51)&lt;0,-1*(M51-K51),0)</f>
        <v>0</v>
      </c>
      <c r="S51" s="117">
        <f>IF((M51-K51)&gt;0,M51-K51,0)</f>
        <v>0</v>
      </c>
      <c r="T51" s="118"/>
      <c r="U51" s="119" t="e">
        <f>L51-(G48*J51)</f>
        <v>#DIV/0!</v>
      </c>
      <c r="V51" s="174"/>
      <c r="W51" s="177"/>
    </row>
    <row r="52" spans="1:33" ht="39.950000000000003" customHeight="1" thickBot="1">
      <c r="A52" s="73"/>
      <c r="B52" s="73"/>
      <c r="C52" s="73"/>
      <c r="D52" s="73"/>
      <c r="E52" s="73"/>
      <c r="F52" s="73"/>
      <c r="G52" s="73"/>
      <c r="H52" s="73"/>
      <c r="I52" s="73"/>
      <c r="J52" s="74"/>
      <c r="K52" s="73"/>
      <c r="L52" s="73"/>
      <c r="M52" s="73"/>
      <c r="N52" s="73"/>
      <c r="O52" s="75"/>
      <c r="P52" s="75"/>
      <c r="Q52" s="75"/>
      <c r="R52" s="75"/>
      <c r="S52" s="75"/>
      <c r="T52" s="73"/>
      <c r="U52" s="73"/>
      <c r="V52" s="75"/>
      <c r="W52" s="75"/>
      <c r="X52" s="3"/>
      <c r="Y52" s="3"/>
      <c r="Z52" s="3"/>
      <c r="AA52" s="3"/>
      <c r="AB52" s="3"/>
      <c r="AC52" s="3"/>
      <c r="AD52" s="3"/>
      <c r="AE52" s="3"/>
      <c r="AF52" s="3"/>
      <c r="AG52" s="3"/>
    </row>
    <row r="53" spans="1:33" s="43" customFormat="1" ht="16.5" customHeight="1" thickBot="1">
      <c r="A53" s="120"/>
      <c r="B53" s="121"/>
      <c r="C53" s="87" t="s">
        <v>59</v>
      </c>
      <c r="D53" s="9">
        <v>0</v>
      </c>
      <c r="E53" s="47"/>
      <c r="F53" s="88" t="s">
        <v>62</v>
      </c>
      <c r="G53" s="9">
        <v>0</v>
      </c>
      <c r="H53" s="89"/>
      <c r="I53" s="76"/>
      <c r="J53" s="77"/>
      <c r="K53" s="76"/>
      <c r="L53" s="78"/>
      <c r="M53" s="76"/>
      <c r="N53" s="76"/>
      <c r="O53" s="76"/>
      <c r="P53" s="76"/>
      <c r="Q53" s="79"/>
      <c r="R53" s="79"/>
      <c r="S53" s="79"/>
      <c r="T53" s="76"/>
      <c r="U53" s="78"/>
      <c r="V53" s="90"/>
      <c r="W53" s="90"/>
    </row>
    <row r="54" spans="1:33" ht="16.5" customHeight="1" thickBot="1">
      <c r="A54" s="91" t="s">
        <v>82</v>
      </c>
      <c r="B54" s="92">
        <f>B49</f>
        <v>43910</v>
      </c>
      <c r="C54" s="93" t="s">
        <v>83</v>
      </c>
      <c r="D54" s="94">
        <v>0</v>
      </c>
      <c r="E54" s="94">
        <v>0</v>
      </c>
      <c r="F54" s="95">
        <f>D54-E54</f>
        <v>0</v>
      </c>
      <c r="G54" s="96" t="e">
        <f>F54/D54</f>
        <v>#DIV/0!</v>
      </c>
      <c r="H54" s="97"/>
      <c r="I54" s="98">
        <v>0</v>
      </c>
      <c r="J54" s="99" t="e">
        <f>I54/E54</f>
        <v>#DIV/0!</v>
      </c>
      <c r="K54" s="100">
        <v>0</v>
      </c>
      <c r="L54" s="101">
        <f>K54-I54</f>
        <v>0</v>
      </c>
      <c r="M54" s="100">
        <v>0</v>
      </c>
      <c r="N54" s="28">
        <f>E54-I54</f>
        <v>0</v>
      </c>
      <c r="O54" s="100">
        <v>0</v>
      </c>
      <c r="P54" s="100">
        <v>0</v>
      </c>
      <c r="Q54" s="41">
        <f>(M54-O54)-(I54-P54)</f>
        <v>0</v>
      </c>
      <c r="R54" s="102">
        <f>IF((M54-K54)&lt;0,-1*(M54-K54),0)</f>
        <v>0</v>
      </c>
      <c r="S54" s="102">
        <f>IF((M54-K54)&gt;0,M54-K54,0)</f>
        <v>0</v>
      </c>
      <c r="T54" s="103"/>
      <c r="U54" s="104" t="e">
        <f>L54-(G53*J54)</f>
        <v>#DIV/0!</v>
      </c>
      <c r="V54" s="172" t="s">
        <v>82</v>
      </c>
      <c r="W54" s="175" t="s">
        <v>64</v>
      </c>
    </row>
    <row r="55" spans="1:33" ht="17.25" customHeight="1" thickBot="1">
      <c r="A55" s="105" t="str">
        <f>A54</f>
        <v>#</v>
      </c>
      <c r="B55" s="70">
        <f>B50</f>
        <v>43881</v>
      </c>
      <c r="C55" s="10" t="str">
        <f>C54</f>
        <v>JOB NAME HERE</v>
      </c>
      <c r="D55" s="56">
        <v>0</v>
      </c>
      <c r="E55" s="56">
        <v>0</v>
      </c>
      <c r="F55" s="30">
        <f t="shared" ref="F55:F56" si="18">D55-E55</f>
        <v>0</v>
      </c>
      <c r="G55" s="31" t="e">
        <f t="shared" ref="G55:G56" si="19">F55/D55</f>
        <v>#DIV/0!</v>
      </c>
      <c r="H55" s="80"/>
      <c r="I55" s="82">
        <v>0</v>
      </c>
      <c r="J55" s="86" t="e">
        <f>I55/E55</f>
        <v>#DIV/0!</v>
      </c>
      <c r="K55" s="83">
        <v>0</v>
      </c>
      <c r="L55" s="84">
        <f>K55-I55</f>
        <v>0</v>
      </c>
      <c r="M55" s="83">
        <v>0</v>
      </c>
      <c r="N55" s="54">
        <f>E55-I55</f>
        <v>0</v>
      </c>
      <c r="O55" s="83">
        <v>0</v>
      </c>
      <c r="P55" s="83">
        <v>0</v>
      </c>
      <c r="Q55" s="54">
        <f>(M55-O55)-(I55-P55)</f>
        <v>0</v>
      </c>
      <c r="R55" s="85">
        <f>IF((M55-K55)&lt;0,-1*(M55-K55),0)</f>
        <v>0</v>
      </c>
      <c r="S55" s="85">
        <f>IF((M55-K55)&gt;0,M55-K55,0)</f>
        <v>0</v>
      </c>
      <c r="T55" s="81"/>
      <c r="U55" s="42" t="e">
        <f>L55-(G53*J55)</f>
        <v>#DIV/0!</v>
      </c>
      <c r="V55" s="173"/>
      <c r="W55" s="176"/>
    </row>
    <row r="56" spans="1:33" ht="17.25" customHeight="1" thickBot="1">
      <c r="A56" s="106" t="str">
        <f>A54</f>
        <v>#</v>
      </c>
      <c r="B56" s="107">
        <f>B51</f>
        <v>43850</v>
      </c>
      <c r="C56" s="108" t="str">
        <f>C54</f>
        <v>JOB NAME HERE</v>
      </c>
      <c r="D56" s="109">
        <v>0</v>
      </c>
      <c r="E56" s="109">
        <v>0</v>
      </c>
      <c r="F56" s="110">
        <f t="shared" si="18"/>
        <v>0</v>
      </c>
      <c r="G56" s="111" t="e">
        <f t="shared" si="19"/>
        <v>#DIV/0!</v>
      </c>
      <c r="H56" s="112"/>
      <c r="I56" s="113">
        <v>0</v>
      </c>
      <c r="J56" s="114" t="e">
        <f>I56/E56</f>
        <v>#DIV/0!</v>
      </c>
      <c r="K56" s="115">
        <v>0</v>
      </c>
      <c r="L56" s="116">
        <f>K56-I56</f>
        <v>0</v>
      </c>
      <c r="M56" s="115">
        <v>0</v>
      </c>
      <c r="N56" s="59">
        <f>E56-I56</f>
        <v>0</v>
      </c>
      <c r="O56" s="115">
        <v>0</v>
      </c>
      <c r="P56" s="115">
        <v>0</v>
      </c>
      <c r="Q56" s="55">
        <f>(M56-O56)-(I56-P56)</f>
        <v>0</v>
      </c>
      <c r="R56" s="117">
        <f>IF((M56-K56)&lt;0,-1*(M56-K56),0)</f>
        <v>0</v>
      </c>
      <c r="S56" s="117">
        <f>IF((M56-K56)&gt;0,M56-K56,0)</f>
        <v>0</v>
      </c>
      <c r="T56" s="118"/>
      <c r="U56" s="119" t="e">
        <f>L56-(G53*J56)</f>
        <v>#DIV/0!</v>
      </c>
      <c r="V56" s="174"/>
      <c r="W56" s="177"/>
    </row>
    <row r="57" spans="1:33" ht="39.950000000000003" customHeight="1" thickBot="1">
      <c r="A57" s="73"/>
      <c r="B57" s="73"/>
      <c r="C57" s="73"/>
      <c r="D57" s="73"/>
      <c r="E57" s="73"/>
      <c r="F57" s="73"/>
      <c r="G57" s="73"/>
      <c r="H57" s="73"/>
      <c r="I57" s="73"/>
      <c r="J57" s="74"/>
      <c r="K57" s="73"/>
      <c r="L57" s="73"/>
      <c r="M57" s="73"/>
      <c r="N57" s="73"/>
      <c r="O57" s="75"/>
      <c r="P57" s="75"/>
      <c r="Q57" s="75"/>
      <c r="R57" s="75"/>
      <c r="S57" s="75"/>
      <c r="T57" s="73"/>
      <c r="U57" s="73"/>
      <c r="V57" s="75"/>
      <c r="W57" s="75"/>
      <c r="X57" s="3"/>
      <c r="Y57" s="3"/>
      <c r="Z57" s="3"/>
      <c r="AA57" s="3"/>
      <c r="AB57" s="3"/>
      <c r="AC57" s="3"/>
      <c r="AD57" s="3"/>
      <c r="AE57" s="3"/>
      <c r="AF57" s="3"/>
      <c r="AG57" s="3"/>
    </row>
    <row r="58" spans="1:33" s="43" customFormat="1" ht="16.5" customHeight="1" thickBot="1">
      <c r="A58" s="120"/>
      <c r="B58" s="121"/>
      <c r="C58" s="87" t="s">
        <v>59</v>
      </c>
      <c r="D58" s="9">
        <v>0</v>
      </c>
      <c r="E58" s="47"/>
      <c r="F58" s="88" t="s">
        <v>62</v>
      </c>
      <c r="G58" s="9">
        <v>0</v>
      </c>
      <c r="H58" s="89"/>
      <c r="I58" s="76"/>
      <c r="J58" s="77"/>
      <c r="K58" s="76"/>
      <c r="L58" s="78"/>
      <c r="M58" s="76"/>
      <c r="N58" s="76"/>
      <c r="O58" s="76"/>
      <c r="P58" s="76"/>
      <c r="Q58" s="79"/>
      <c r="R58" s="79"/>
      <c r="S58" s="79"/>
      <c r="T58" s="76"/>
      <c r="U58" s="78"/>
      <c r="V58" s="90"/>
      <c r="W58" s="90"/>
    </row>
    <row r="59" spans="1:33" ht="16.5" customHeight="1" thickBot="1">
      <c r="A59" s="91" t="s">
        <v>82</v>
      </c>
      <c r="B59" s="92">
        <f>B54</f>
        <v>43910</v>
      </c>
      <c r="C59" s="93" t="s">
        <v>83</v>
      </c>
      <c r="D59" s="94">
        <v>0</v>
      </c>
      <c r="E59" s="94">
        <v>0</v>
      </c>
      <c r="F59" s="95">
        <f>D59-E59</f>
        <v>0</v>
      </c>
      <c r="G59" s="96" t="e">
        <f>F59/D59</f>
        <v>#DIV/0!</v>
      </c>
      <c r="H59" s="97"/>
      <c r="I59" s="98">
        <v>0</v>
      </c>
      <c r="J59" s="99" t="e">
        <f>I59/E59</f>
        <v>#DIV/0!</v>
      </c>
      <c r="K59" s="100">
        <v>0</v>
      </c>
      <c r="L59" s="101">
        <f>K59-I59</f>
        <v>0</v>
      </c>
      <c r="M59" s="100">
        <v>0</v>
      </c>
      <c r="N59" s="28">
        <f>E59-I59</f>
        <v>0</v>
      </c>
      <c r="O59" s="100">
        <v>0</v>
      </c>
      <c r="P59" s="100">
        <v>0</v>
      </c>
      <c r="Q59" s="41">
        <f>(M59-O59)-(I59-P59)</f>
        <v>0</v>
      </c>
      <c r="R59" s="102">
        <f>IF((M59-K59)&lt;0,-1*(M59-K59),0)</f>
        <v>0</v>
      </c>
      <c r="S59" s="102">
        <f>IF((M59-K59)&gt;0,M59-K59,0)</f>
        <v>0</v>
      </c>
      <c r="T59" s="103"/>
      <c r="U59" s="104" t="e">
        <f>L59-(G58*J59)</f>
        <v>#DIV/0!</v>
      </c>
      <c r="V59" s="172" t="s">
        <v>82</v>
      </c>
      <c r="W59" s="175" t="s">
        <v>64</v>
      </c>
    </row>
    <row r="60" spans="1:33" ht="17.25" customHeight="1" thickBot="1">
      <c r="A60" s="105" t="str">
        <f>A59</f>
        <v>#</v>
      </c>
      <c r="B60" s="70">
        <f>B55</f>
        <v>43881</v>
      </c>
      <c r="C60" s="10" t="str">
        <f>C59</f>
        <v>JOB NAME HERE</v>
      </c>
      <c r="D60" s="56">
        <v>0</v>
      </c>
      <c r="E60" s="56">
        <v>0</v>
      </c>
      <c r="F60" s="30">
        <f t="shared" ref="F60:F61" si="20">D60-E60</f>
        <v>0</v>
      </c>
      <c r="G60" s="31" t="e">
        <f t="shared" ref="G60:G61" si="21">F60/D60</f>
        <v>#DIV/0!</v>
      </c>
      <c r="H60" s="80"/>
      <c r="I60" s="82">
        <v>0</v>
      </c>
      <c r="J60" s="86" t="e">
        <f>I60/E60</f>
        <v>#DIV/0!</v>
      </c>
      <c r="K60" s="83">
        <v>0</v>
      </c>
      <c r="L60" s="84">
        <f>K60-I60</f>
        <v>0</v>
      </c>
      <c r="M60" s="83">
        <v>0</v>
      </c>
      <c r="N60" s="54">
        <f>E60-I60</f>
        <v>0</v>
      </c>
      <c r="O60" s="83">
        <v>0</v>
      </c>
      <c r="P60" s="83">
        <v>0</v>
      </c>
      <c r="Q60" s="54">
        <f>(M60-O60)-(I60-P60)</f>
        <v>0</v>
      </c>
      <c r="R60" s="85">
        <f>IF((M60-K60)&lt;0,-1*(M60-K60),0)</f>
        <v>0</v>
      </c>
      <c r="S60" s="85">
        <f>IF((M60-K60)&gt;0,M60-K60,0)</f>
        <v>0</v>
      </c>
      <c r="T60" s="81"/>
      <c r="U60" s="42" t="e">
        <f>L60-(G58*J60)</f>
        <v>#DIV/0!</v>
      </c>
      <c r="V60" s="173"/>
      <c r="W60" s="176"/>
    </row>
    <row r="61" spans="1:33" ht="17.25" customHeight="1" thickBot="1">
      <c r="A61" s="106" t="str">
        <f>A59</f>
        <v>#</v>
      </c>
      <c r="B61" s="107">
        <f>B56</f>
        <v>43850</v>
      </c>
      <c r="C61" s="108" t="str">
        <f>C59</f>
        <v>JOB NAME HERE</v>
      </c>
      <c r="D61" s="109">
        <v>0</v>
      </c>
      <c r="E61" s="109">
        <v>0</v>
      </c>
      <c r="F61" s="110">
        <f t="shared" si="20"/>
        <v>0</v>
      </c>
      <c r="G61" s="111" t="e">
        <f t="shared" si="21"/>
        <v>#DIV/0!</v>
      </c>
      <c r="H61" s="112"/>
      <c r="I61" s="113">
        <v>0</v>
      </c>
      <c r="J61" s="114" t="e">
        <f>I61/E61</f>
        <v>#DIV/0!</v>
      </c>
      <c r="K61" s="115">
        <v>0</v>
      </c>
      <c r="L61" s="116">
        <f>K61-I61</f>
        <v>0</v>
      </c>
      <c r="M61" s="115">
        <v>0</v>
      </c>
      <c r="N61" s="59">
        <f>E61-I61</f>
        <v>0</v>
      </c>
      <c r="O61" s="115">
        <v>0</v>
      </c>
      <c r="P61" s="115">
        <v>0</v>
      </c>
      <c r="Q61" s="55">
        <f>(M61-O61)-(I61-P61)</f>
        <v>0</v>
      </c>
      <c r="R61" s="117">
        <f>IF((M61-K61)&lt;0,-1*(M61-K61),0)</f>
        <v>0</v>
      </c>
      <c r="S61" s="117">
        <f>IF((M61-K61)&gt;0,M61-K61,0)</f>
        <v>0</v>
      </c>
      <c r="T61" s="118"/>
      <c r="U61" s="119" t="e">
        <f>L61-(G58*J61)</f>
        <v>#DIV/0!</v>
      </c>
      <c r="V61" s="174"/>
      <c r="W61" s="177"/>
    </row>
    <row r="62" spans="1:33" ht="39.950000000000003" customHeight="1" thickBot="1">
      <c r="A62" s="73"/>
      <c r="B62" s="73"/>
      <c r="C62" s="73"/>
      <c r="D62" s="73"/>
      <c r="E62" s="73"/>
      <c r="F62" s="73"/>
      <c r="G62" s="73"/>
      <c r="H62" s="73"/>
      <c r="I62" s="73"/>
      <c r="J62" s="74"/>
      <c r="K62" s="73"/>
      <c r="L62" s="73"/>
      <c r="M62" s="73"/>
      <c r="N62" s="73"/>
      <c r="O62" s="75"/>
      <c r="P62" s="75"/>
      <c r="Q62" s="75"/>
      <c r="R62" s="75"/>
      <c r="S62" s="75"/>
      <c r="T62" s="73"/>
      <c r="U62" s="73"/>
      <c r="V62" s="75"/>
      <c r="W62" s="75"/>
      <c r="X62" s="3"/>
      <c r="Y62" s="3"/>
      <c r="Z62" s="3"/>
      <c r="AA62" s="3"/>
      <c r="AB62" s="3"/>
      <c r="AC62" s="3"/>
      <c r="AD62" s="3"/>
      <c r="AE62" s="3"/>
      <c r="AF62" s="3"/>
      <c r="AG62" s="3"/>
    </row>
    <row r="63" spans="1:33" s="43" customFormat="1" ht="16.5" customHeight="1" thickBot="1">
      <c r="A63" s="120"/>
      <c r="B63" s="121"/>
      <c r="C63" s="87" t="s">
        <v>59</v>
      </c>
      <c r="D63" s="9">
        <v>0</v>
      </c>
      <c r="E63" s="47"/>
      <c r="F63" s="88" t="s">
        <v>62</v>
      </c>
      <c r="G63" s="9">
        <v>0</v>
      </c>
      <c r="H63" s="89"/>
      <c r="I63" s="76"/>
      <c r="J63" s="77"/>
      <c r="K63" s="76"/>
      <c r="L63" s="78"/>
      <c r="M63" s="76"/>
      <c r="N63" s="76"/>
      <c r="O63" s="76"/>
      <c r="P63" s="76"/>
      <c r="Q63" s="79"/>
      <c r="R63" s="79"/>
      <c r="S63" s="79"/>
      <c r="T63" s="76"/>
      <c r="U63" s="78"/>
      <c r="V63" s="90"/>
      <c r="W63" s="90"/>
    </row>
    <row r="64" spans="1:33" ht="16.5" customHeight="1" thickBot="1">
      <c r="A64" s="91" t="s">
        <v>82</v>
      </c>
      <c r="B64" s="92">
        <f>B59</f>
        <v>43910</v>
      </c>
      <c r="C64" s="93" t="s">
        <v>83</v>
      </c>
      <c r="D64" s="94">
        <v>0</v>
      </c>
      <c r="E64" s="94">
        <v>0</v>
      </c>
      <c r="F64" s="95">
        <f>D64-E64</f>
        <v>0</v>
      </c>
      <c r="G64" s="96" t="e">
        <f>F64/D64</f>
        <v>#DIV/0!</v>
      </c>
      <c r="H64" s="97"/>
      <c r="I64" s="98">
        <v>0</v>
      </c>
      <c r="J64" s="99" t="e">
        <f>I64/E64</f>
        <v>#DIV/0!</v>
      </c>
      <c r="K64" s="100">
        <v>0</v>
      </c>
      <c r="L64" s="101">
        <f>K64-I64</f>
        <v>0</v>
      </c>
      <c r="M64" s="100">
        <v>0</v>
      </c>
      <c r="N64" s="28">
        <f>E64-I64</f>
        <v>0</v>
      </c>
      <c r="O64" s="100">
        <v>0</v>
      </c>
      <c r="P64" s="100">
        <v>0</v>
      </c>
      <c r="Q64" s="41">
        <f>(M64-O64)-(I64-P64)</f>
        <v>0</v>
      </c>
      <c r="R64" s="102">
        <f>IF((M64-K64)&lt;0,-1*(M64-K64),0)</f>
        <v>0</v>
      </c>
      <c r="S64" s="102">
        <f>IF((M64-K64)&gt;0,M64-K64,0)</f>
        <v>0</v>
      </c>
      <c r="T64" s="103"/>
      <c r="U64" s="104" t="e">
        <f>L64-(G63*J64)</f>
        <v>#DIV/0!</v>
      </c>
      <c r="V64" s="172" t="s">
        <v>82</v>
      </c>
      <c r="W64" s="175" t="s">
        <v>64</v>
      </c>
    </row>
    <row r="65" spans="1:33" ht="17.25" customHeight="1" thickBot="1">
      <c r="A65" s="105" t="str">
        <f>A64</f>
        <v>#</v>
      </c>
      <c r="B65" s="70">
        <f>B60</f>
        <v>43881</v>
      </c>
      <c r="C65" s="10" t="str">
        <f>C64</f>
        <v>JOB NAME HERE</v>
      </c>
      <c r="D65" s="56">
        <v>0</v>
      </c>
      <c r="E65" s="56">
        <v>0</v>
      </c>
      <c r="F65" s="30">
        <f t="shared" ref="F65:F66" si="22">D65-E65</f>
        <v>0</v>
      </c>
      <c r="G65" s="31" t="e">
        <f t="shared" ref="G65:G66" si="23">F65/D65</f>
        <v>#DIV/0!</v>
      </c>
      <c r="H65" s="80"/>
      <c r="I65" s="82">
        <v>0</v>
      </c>
      <c r="J65" s="86" t="e">
        <f>I65/E65</f>
        <v>#DIV/0!</v>
      </c>
      <c r="K65" s="83">
        <v>0</v>
      </c>
      <c r="L65" s="84">
        <f>K65-I65</f>
        <v>0</v>
      </c>
      <c r="M65" s="83">
        <v>0</v>
      </c>
      <c r="N65" s="54">
        <f>E65-I65</f>
        <v>0</v>
      </c>
      <c r="O65" s="83">
        <v>0</v>
      </c>
      <c r="P65" s="83">
        <v>0</v>
      </c>
      <c r="Q65" s="54">
        <f>(M65-O65)-(I65-P65)</f>
        <v>0</v>
      </c>
      <c r="R65" s="85">
        <f>IF((M65-K65)&lt;0,-1*(M65-K65),0)</f>
        <v>0</v>
      </c>
      <c r="S65" s="85">
        <f>IF((M65-K65)&gt;0,M65-K65,0)</f>
        <v>0</v>
      </c>
      <c r="T65" s="81"/>
      <c r="U65" s="42" t="e">
        <f>L65-(G63*J65)</f>
        <v>#DIV/0!</v>
      </c>
      <c r="V65" s="173"/>
      <c r="W65" s="176"/>
    </row>
    <row r="66" spans="1:33" ht="17.25" customHeight="1" thickBot="1">
      <c r="A66" s="106" t="str">
        <f>A64</f>
        <v>#</v>
      </c>
      <c r="B66" s="107">
        <f>B61</f>
        <v>43850</v>
      </c>
      <c r="C66" s="108" t="str">
        <f>C64</f>
        <v>JOB NAME HERE</v>
      </c>
      <c r="D66" s="109">
        <v>0</v>
      </c>
      <c r="E66" s="109">
        <v>0</v>
      </c>
      <c r="F66" s="110">
        <f t="shared" si="22"/>
        <v>0</v>
      </c>
      <c r="G66" s="111" t="e">
        <f t="shared" si="23"/>
        <v>#DIV/0!</v>
      </c>
      <c r="H66" s="112"/>
      <c r="I66" s="113">
        <v>0</v>
      </c>
      <c r="J66" s="114" t="e">
        <f>I66/E66</f>
        <v>#DIV/0!</v>
      </c>
      <c r="K66" s="115">
        <v>0</v>
      </c>
      <c r="L66" s="116">
        <f>K66-I66</f>
        <v>0</v>
      </c>
      <c r="M66" s="115">
        <v>0</v>
      </c>
      <c r="N66" s="59">
        <f>E66-I66</f>
        <v>0</v>
      </c>
      <c r="O66" s="115">
        <v>0</v>
      </c>
      <c r="P66" s="115">
        <v>0</v>
      </c>
      <c r="Q66" s="55">
        <f>(M66-O66)-(I66-P66)</f>
        <v>0</v>
      </c>
      <c r="R66" s="117">
        <f>IF((M66-K66)&lt;0,-1*(M66-K66),0)</f>
        <v>0</v>
      </c>
      <c r="S66" s="117">
        <f>IF((M66-K66)&gt;0,M66-K66,0)</f>
        <v>0</v>
      </c>
      <c r="T66" s="118"/>
      <c r="U66" s="119" t="e">
        <f>L66-(G63*J66)</f>
        <v>#DIV/0!</v>
      </c>
      <c r="V66" s="174"/>
      <c r="W66" s="177"/>
    </row>
    <row r="67" spans="1:33" ht="39.950000000000003" customHeight="1" thickBot="1">
      <c r="A67" s="73"/>
      <c r="B67" s="73"/>
      <c r="C67" s="73"/>
      <c r="D67" s="73"/>
      <c r="E67" s="73"/>
      <c r="F67" s="73"/>
      <c r="G67" s="73"/>
      <c r="H67" s="73"/>
      <c r="I67" s="73"/>
      <c r="J67" s="74"/>
      <c r="K67" s="73"/>
      <c r="L67" s="73"/>
      <c r="M67" s="73"/>
      <c r="N67" s="73"/>
      <c r="O67" s="75"/>
      <c r="P67" s="75"/>
      <c r="Q67" s="75"/>
      <c r="R67" s="75"/>
      <c r="S67" s="75"/>
      <c r="T67" s="73"/>
      <c r="U67" s="73"/>
      <c r="V67" s="75"/>
      <c r="W67" s="75"/>
      <c r="X67" s="3"/>
      <c r="Y67" s="3"/>
      <c r="Z67" s="3"/>
      <c r="AA67" s="3"/>
      <c r="AB67" s="3"/>
      <c r="AC67" s="3"/>
      <c r="AD67" s="3"/>
      <c r="AE67" s="3"/>
      <c r="AF67" s="3"/>
      <c r="AG67" s="3"/>
    </row>
    <row r="68" spans="1:33" s="43" customFormat="1" ht="16.5" customHeight="1" thickBot="1">
      <c r="A68" s="120"/>
      <c r="B68" s="121"/>
      <c r="C68" s="87" t="s">
        <v>59</v>
      </c>
      <c r="D68" s="9">
        <v>0</v>
      </c>
      <c r="E68" s="47"/>
      <c r="F68" s="88" t="s">
        <v>62</v>
      </c>
      <c r="G68" s="9">
        <v>0</v>
      </c>
      <c r="H68" s="89"/>
      <c r="I68" s="76"/>
      <c r="J68" s="77"/>
      <c r="K68" s="76"/>
      <c r="L68" s="78"/>
      <c r="M68" s="76"/>
      <c r="N68" s="76"/>
      <c r="O68" s="76"/>
      <c r="P68" s="76"/>
      <c r="Q68" s="79"/>
      <c r="R68" s="79"/>
      <c r="S68" s="79"/>
      <c r="T68" s="76"/>
      <c r="U68" s="78"/>
      <c r="V68" s="90"/>
      <c r="W68" s="90"/>
    </row>
    <row r="69" spans="1:33" ht="16.5" customHeight="1" thickBot="1">
      <c r="A69" s="91" t="s">
        <v>82</v>
      </c>
      <c r="B69" s="92">
        <f>B64</f>
        <v>43910</v>
      </c>
      <c r="C69" s="93" t="s">
        <v>83</v>
      </c>
      <c r="D69" s="94">
        <v>0</v>
      </c>
      <c r="E69" s="94">
        <v>0</v>
      </c>
      <c r="F69" s="95">
        <f>D69-E69</f>
        <v>0</v>
      </c>
      <c r="G69" s="96" t="e">
        <f>F69/D69</f>
        <v>#DIV/0!</v>
      </c>
      <c r="H69" s="97"/>
      <c r="I69" s="98">
        <v>0</v>
      </c>
      <c r="J69" s="99" t="e">
        <f>I69/E69</f>
        <v>#DIV/0!</v>
      </c>
      <c r="K69" s="100">
        <v>0</v>
      </c>
      <c r="L69" s="101">
        <f>K69-I69</f>
        <v>0</v>
      </c>
      <c r="M69" s="100">
        <v>0</v>
      </c>
      <c r="N69" s="28">
        <f>E69-I69</f>
        <v>0</v>
      </c>
      <c r="O69" s="100">
        <v>0</v>
      </c>
      <c r="P69" s="100">
        <v>0</v>
      </c>
      <c r="Q69" s="41">
        <f>(M69-O69)-(I69-P69)</f>
        <v>0</v>
      </c>
      <c r="R69" s="102">
        <f>IF((M69-K69)&lt;0,-1*(M69-K69),0)</f>
        <v>0</v>
      </c>
      <c r="S69" s="102">
        <f>IF((M69-K69)&gt;0,M69-K69,0)</f>
        <v>0</v>
      </c>
      <c r="T69" s="103"/>
      <c r="U69" s="104" t="e">
        <f>L69-(G68*J69)</f>
        <v>#DIV/0!</v>
      </c>
      <c r="V69" s="172" t="s">
        <v>82</v>
      </c>
      <c r="W69" s="175" t="s">
        <v>64</v>
      </c>
    </row>
    <row r="70" spans="1:33" ht="17.25" customHeight="1" thickBot="1">
      <c r="A70" s="105" t="str">
        <f>A69</f>
        <v>#</v>
      </c>
      <c r="B70" s="70">
        <f>B65</f>
        <v>43881</v>
      </c>
      <c r="C70" s="10" t="str">
        <f>C69</f>
        <v>JOB NAME HERE</v>
      </c>
      <c r="D70" s="56">
        <v>0</v>
      </c>
      <c r="E70" s="56">
        <v>0</v>
      </c>
      <c r="F70" s="30">
        <f t="shared" ref="F70:F71" si="24">D70-E70</f>
        <v>0</v>
      </c>
      <c r="G70" s="31" t="e">
        <f t="shared" ref="G70:G71" si="25">F70/D70</f>
        <v>#DIV/0!</v>
      </c>
      <c r="H70" s="80"/>
      <c r="I70" s="82">
        <v>0</v>
      </c>
      <c r="J70" s="86" t="e">
        <f>I70/E70</f>
        <v>#DIV/0!</v>
      </c>
      <c r="K70" s="83">
        <v>0</v>
      </c>
      <c r="L70" s="84">
        <f>K70-I70</f>
        <v>0</v>
      </c>
      <c r="M70" s="83">
        <v>0</v>
      </c>
      <c r="N70" s="54">
        <f>E70-I70</f>
        <v>0</v>
      </c>
      <c r="O70" s="83">
        <v>0</v>
      </c>
      <c r="P70" s="83">
        <v>0</v>
      </c>
      <c r="Q70" s="54">
        <f>(M70-O70)-(I70-P70)</f>
        <v>0</v>
      </c>
      <c r="R70" s="85">
        <f>IF((M70-K70)&lt;0,-1*(M70-K70),0)</f>
        <v>0</v>
      </c>
      <c r="S70" s="85">
        <f>IF((M70-K70)&gt;0,M70-K70,0)</f>
        <v>0</v>
      </c>
      <c r="T70" s="81"/>
      <c r="U70" s="42" t="e">
        <f>L70-(G68*J70)</f>
        <v>#DIV/0!</v>
      </c>
      <c r="V70" s="173"/>
      <c r="W70" s="176"/>
    </row>
    <row r="71" spans="1:33" ht="17.25" customHeight="1" thickBot="1">
      <c r="A71" s="106" t="str">
        <f>A69</f>
        <v>#</v>
      </c>
      <c r="B71" s="107">
        <f>B66</f>
        <v>43850</v>
      </c>
      <c r="C71" s="108" t="str">
        <f>C69</f>
        <v>JOB NAME HERE</v>
      </c>
      <c r="D71" s="109">
        <v>0</v>
      </c>
      <c r="E71" s="109">
        <v>0</v>
      </c>
      <c r="F71" s="110">
        <f t="shared" si="24"/>
        <v>0</v>
      </c>
      <c r="G71" s="111" t="e">
        <f t="shared" si="25"/>
        <v>#DIV/0!</v>
      </c>
      <c r="H71" s="112"/>
      <c r="I71" s="113">
        <v>0</v>
      </c>
      <c r="J71" s="114" t="e">
        <f>I71/E71</f>
        <v>#DIV/0!</v>
      </c>
      <c r="K71" s="115">
        <v>0</v>
      </c>
      <c r="L71" s="116">
        <f>K71-I71</f>
        <v>0</v>
      </c>
      <c r="M71" s="115">
        <v>0</v>
      </c>
      <c r="N71" s="59">
        <f>E71-I71</f>
        <v>0</v>
      </c>
      <c r="O71" s="115">
        <v>0</v>
      </c>
      <c r="P71" s="115">
        <v>0</v>
      </c>
      <c r="Q71" s="55">
        <f>(M71-O71)-(I71-P71)</f>
        <v>0</v>
      </c>
      <c r="R71" s="117">
        <f>IF((M71-K71)&lt;0,-1*(M71-K71),0)</f>
        <v>0</v>
      </c>
      <c r="S71" s="117">
        <f>IF((M71-K71)&gt;0,M71-K71,0)</f>
        <v>0</v>
      </c>
      <c r="T71" s="118"/>
      <c r="U71" s="119" t="e">
        <f>L71-(G68*J71)</f>
        <v>#DIV/0!</v>
      </c>
      <c r="V71" s="174"/>
      <c r="W71" s="177"/>
    </row>
    <row r="72" spans="1:33" ht="39.950000000000003" customHeight="1" thickBot="1">
      <c r="A72" s="73"/>
      <c r="B72" s="73"/>
      <c r="C72" s="73"/>
      <c r="D72" s="73"/>
      <c r="E72" s="73"/>
      <c r="F72" s="73"/>
      <c r="G72" s="73"/>
      <c r="H72" s="73"/>
      <c r="I72" s="73"/>
      <c r="J72" s="74"/>
      <c r="K72" s="73"/>
      <c r="L72" s="73"/>
      <c r="M72" s="73"/>
      <c r="N72" s="73"/>
      <c r="O72" s="75"/>
      <c r="P72" s="75"/>
      <c r="Q72" s="75"/>
      <c r="R72" s="75"/>
      <c r="S72" s="75"/>
      <c r="T72" s="73"/>
      <c r="U72" s="73"/>
      <c r="V72" s="75"/>
      <c r="W72" s="75"/>
      <c r="X72" s="3"/>
      <c r="Y72" s="3"/>
      <c r="Z72" s="3"/>
      <c r="AA72" s="3"/>
      <c r="AB72" s="3"/>
      <c r="AC72" s="3"/>
      <c r="AD72" s="3"/>
      <c r="AE72" s="3"/>
      <c r="AF72" s="3"/>
      <c r="AG72" s="3"/>
    </row>
    <row r="73" spans="1:33" s="43" customFormat="1" ht="16.5" customHeight="1" thickBot="1">
      <c r="A73" s="120"/>
      <c r="B73" s="121"/>
      <c r="C73" s="87" t="s">
        <v>59</v>
      </c>
      <c r="D73" s="9">
        <v>0</v>
      </c>
      <c r="E73" s="47"/>
      <c r="F73" s="88" t="s">
        <v>62</v>
      </c>
      <c r="G73" s="9">
        <v>0</v>
      </c>
      <c r="H73" s="89"/>
      <c r="I73" s="76"/>
      <c r="J73" s="77"/>
      <c r="K73" s="76"/>
      <c r="L73" s="78"/>
      <c r="M73" s="76"/>
      <c r="N73" s="76"/>
      <c r="O73" s="76"/>
      <c r="P73" s="76"/>
      <c r="Q73" s="79"/>
      <c r="R73" s="79"/>
      <c r="S73" s="79"/>
      <c r="T73" s="76"/>
      <c r="U73" s="78"/>
      <c r="V73" s="90"/>
      <c r="W73" s="90"/>
    </row>
    <row r="74" spans="1:33" ht="16.5" customHeight="1" thickBot="1">
      <c r="A74" s="91" t="s">
        <v>82</v>
      </c>
      <c r="B74" s="92">
        <f>B69</f>
        <v>43910</v>
      </c>
      <c r="C74" s="93" t="s">
        <v>83</v>
      </c>
      <c r="D74" s="94">
        <v>0</v>
      </c>
      <c r="E74" s="94">
        <v>0</v>
      </c>
      <c r="F74" s="95">
        <f>D74-E74</f>
        <v>0</v>
      </c>
      <c r="G74" s="96" t="e">
        <f>F74/D74</f>
        <v>#DIV/0!</v>
      </c>
      <c r="H74" s="97"/>
      <c r="I74" s="98">
        <v>0</v>
      </c>
      <c r="J74" s="99" t="e">
        <f>I74/E74</f>
        <v>#DIV/0!</v>
      </c>
      <c r="K74" s="100">
        <v>0</v>
      </c>
      <c r="L74" s="101">
        <f>K74-I74</f>
        <v>0</v>
      </c>
      <c r="M74" s="100">
        <v>0</v>
      </c>
      <c r="N74" s="28">
        <f>E74-I74</f>
        <v>0</v>
      </c>
      <c r="O74" s="100">
        <v>0</v>
      </c>
      <c r="P74" s="100">
        <v>0</v>
      </c>
      <c r="Q74" s="41">
        <f>(M74-O74)-(I74-P74)</f>
        <v>0</v>
      </c>
      <c r="R74" s="102">
        <f>IF((M74-K74)&lt;0,-1*(M74-K74),0)</f>
        <v>0</v>
      </c>
      <c r="S74" s="102">
        <f>IF((M74-K74)&gt;0,M74-K74,0)</f>
        <v>0</v>
      </c>
      <c r="T74" s="103"/>
      <c r="U74" s="104" t="e">
        <f>L74-(G73*J74)</f>
        <v>#DIV/0!</v>
      </c>
      <c r="V74" s="172" t="s">
        <v>82</v>
      </c>
      <c r="W74" s="175" t="s">
        <v>64</v>
      </c>
    </row>
    <row r="75" spans="1:33" ht="17.25" customHeight="1" thickBot="1">
      <c r="A75" s="105" t="str">
        <f>A74</f>
        <v>#</v>
      </c>
      <c r="B75" s="70">
        <f>B70</f>
        <v>43881</v>
      </c>
      <c r="C75" s="10" t="str">
        <f>C74</f>
        <v>JOB NAME HERE</v>
      </c>
      <c r="D75" s="56">
        <v>0</v>
      </c>
      <c r="E75" s="56">
        <v>0</v>
      </c>
      <c r="F75" s="30">
        <f t="shared" ref="F75:F76" si="26">D75-E75</f>
        <v>0</v>
      </c>
      <c r="G75" s="31" t="e">
        <f t="shared" ref="G75:G76" si="27">F75/D75</f>
        <v>#DIV/0!</v>
      </c>
      <c r="H75" s="80"/>
      <c r="I75" s="82">
        <v>0</v>
      </c>
      <c r="J75" s="86" t="e">
        <f>I75/E75</f>
        <v>#DIV/0!</v>
      </c>
      <c r="K75" s="83">
        <v>0</v>
      </c>
      <c r="L75" s="84">
        <f>K75-I75</f>
        <v>0</v>
      </c>
      <c r="M75" s="83">
        <v>0</v>
      </c>
      <c r="N75" s="54">
        <f>E75-I75</f>
        <v>0</v>
      </c>
      <c r="O75" s="83">
        <v>0</v>
      </c>
      <c r="P75" s="83">
        <v>0</v>
      </c>
      <c r="Q75" s="54">
        <f>(M75-O75)-(I75-P75)</f>
        <v>0</v>
      </c>
      <c r="R75" s="85">
        <f>IF((M75-K75)&lt;0,-1*(M75-K75),0)</f>
        <v>0</v>
      </c>
      <c r="S75" s="85">
        <f>IF((M75-K75)&gt;0,M75-K75,0)</f>
        <v>0</v>
      </c>
      <c r="T75" s="81"/>
      <c r="U75" s="42" t="e">
        <f>L75-(G73*J75)</f>
        <v>#DIV/0!</v>
      </c>
      <c r="V75" s="173"/>
      <c r="W75" s="176"/>
    </row>
    <row r="76" spans="1:33" ht="17.25" customHeight="1" thickBot="1">
      <c r="A76" s="106" t="str">
        <f>A74</f>
        <v>#</v>
      </c>
      <c r="B76" s="107">
        <f>B71</f>
        <v>43850</v>
      </c>
      <c r="C76" s="108" t="str">
        <f>C74</f>
        <v>JOB NAME HERE</v>
      </c>
      <c r="D76" s="109">
        <v>0</v>
      </c>
      <c r="E76" s="109">
        <v>0</v>
      </c>
      <c r="F76" s="110">
        <f t="shared" si="26"/>
        <v>0</v>
      </c>
      <c r="G76" s="111" t="e">
        <f t="shared" si="27"/>
        <v>#DIV/0!</v>
      </c>
      <c r="H76" s="112"/>
      <c r="I76" s="113">
        <v>0</v>
      </c>
      <c r="J76" s="114" t="e">
        <f>I76/E76</f>
        <v>#DIV/0!</v>
      </c>
      <c r="K76" s="115">
        <v>0</v>
      </c>
      <c r="L76" s="116">
        <f>K76-I76</f>
        <v>0</v>
      </c>
      <c r="M76" s="115">
        <v>0</v>
      </c>
      <c r="N76" s="59">
        <f>E76-I76</f>
        <v>0</v>
      </c>
      <c r="O76" s="115">
        <v>0</v>
      </c>
      <c r="P76" s="115">
        <v>0</v>
      </c>
      <c r="Q76" s="55">
        <f>(M76-O76)-(I76-P76)</f>
        <v>0</v>
      </c>
      <c r="R76" s="117">
        <f>IF((M76-K76)&lt;0,-1*(M76-K76),0)</f>
        <v>0</v>
      </c>
      <c r="S76" s="117">
        <f>IF((M76-K76)&gt;0,M76-K76,0)</f>
        <v>0</v>
      </c>
      <c r="T76" s="118"/>
      <c r="U76" s="119" t="e">
        <f>L76-(G73*J76)</f>
        <v>#DIV/0!</v>
      </c>
      <c r="V76" s="174"/>
      <c r="W76" s="177"/>
    </row>
    <row r="77" spans="1:33" ht="39.950000000000003" customHeight="1" thickBot="1">
      <c r="A77" s="73"/>
      <c r="B77" s="73"/>
      <c r="C77" s="73"/>
      <c r="D77" s="73"/>
      <c r="E77" s="73"/>
      <c r="F77" s="73"/>
      <c r="G77" s="73"/>
      <c r="H77" s="73"/>
      <c r="I77" s="73"/>
      <c r="J77" s="74"/>
      <c r="K77" s="73"/>
      <c r="L77" s="73"/>
      <c r="M77" s="73"/>
      <c r="N77" s="73"/>
      <c r="O77" s="75"/>
      <c r="P77" s="75"/>
      <c r="Q77" s="75"/>
      <c r="R77" s="75"/>
      <c r="S77" s="75"/>
      <c r="T77" s="73"/>
      <c r="U77" s="73"/>
      <c r="V77" s="75"/>
      <c r="W77" s="75"/>
      <c r="X77" s="3"/>
      <c r="Y77" s="3"/>
      <c r="Z77" s="3"/>
      <c r="AA77" s="3"/>
      <c r="AB77" s="3"/>
      <c r="AC77" s="3"/>
      <c r="AD77" s="3"/>
      <c r="AE77" s="3"/>
      <c r="AF77" s="3"/>
      <c r="AG77" s="3"/>
    </row>
    <row r="78" spans="1:33" s="43" customFormat="1" ht="16.5" customHeight="1" thickBot="1">
      <c r="A78" s="120"/>
      <c r="B78" s="121"/>
      <c r="C78" s="87" t="s">
        <v>59</v>
      </c>
      <c r="D78" s="9">
        <v>0</v>
      </c>
      <c r="E78" s="47"/>
      <c r="F78" s="88" t="s">
        <v>62</v>
      </c>
      <c r="G78" s="9">
        <v>0</v>
      </c>
      <c r="H78" s="89"/>
      <c r="I78" s="76"/>
      <c r="J78" s="77"/>
      <c r="K78" s="76"/>
      <c r="L78" s="78"/>
      <c r="M78" s="76"/>
      <c r="N78" s="76"/>
      <c r="O78" s="76"/>
      <c r="P78" s="76"/>
      <c r="Q78" s="79"/>
      <c r="R78" s="79"/>
      <c r="S78" s="79"/>
      <c r="T78" s="76"/>
      <c r="U78" s="78"/>
      <c r="V78" s="90"/>
      <c r="W78" s="90"/>
    </row>
    <row r="79" spans="1:33" ht="16.5" customHeight="1" thickBot="1">
      <c r="A79" s="91" t="s">
        <v>82</v>
      </c>
      <c r="B79" s="92">
        <f>B74</f>
        <v>43910</v>
      </c>
      <c r="C79" s="93" t="s">
        <v>83</v>
      </c>
      <c r="D79" s="94">
        <v>0</v>
      </c>
      <c r="E79" s="94">
        <v>0</v>
      </c>
      <c r="F79" s="95">
        <f>D79-E79</f>
        <v>0</v>
      </c>
      <c r="G79" s="96" t="e">
        <f>F79/D79</f>
        <v>#DIV/0!</v>
      </c>
      <c r="H79" s="97"/>
      <c r="I79" s="98">
        <v>0</v>
      </c>
      <c r="J79" s="99" t="e">
        <f>I79/E79</f>
        <v>#DIV/0!</v>
      </c>
      <c r="K79" s="100">
        <v>0</v>
      </c>
      <c r="L79" s="101">
        <f>K79-I79</f>
        <v>0</v>
      </c>
      <c r="M79" s="100">
        <v>0</v>
      </c>
      <c r="N79" s="28">
        <f>E79-I79</f>
        <v>0</v>
      </c>
      <c r="O79" s="100">
        <v>0</v>
      </c>
      <c r="P79" s="100">
        <v>0</v>
      </c>
      <c r="Q79" s="41">
        <f>(M79-O79)-(I79-P79)</f>
        <v>0</v>
      </c>
      <c r="R79" s="102">
        <f>IF((M79-K79)&lt;0,-1*(M79-K79),0)</f>
        <v>0</v>
      </c>
      <c r="S79" s="102">
        <f>IF((M79-K79)&gt;0,M79-K79,0)</f>
        <v>0</v>
      </c>
      <c r="T79" s="103"/>
      <c r="U79" s="104" t="e">
        <f>L79-(G78*J79)</f>
        <v>#DIV/0!</v>
      </c>
      <c r="V79" s="172" t="s">
        <v>82</v>
      </c>
      <c r="W79" s="175" t="s">
        <v>64</v>
      </c>
    </row>
    <row r="80" spans="1:33" ht="17.25" customHeight="1" thickBot="1">
      <c r="A80" s="105" t="str">
        <f>A79</f>
        <v>#</v>
      </c>
      <c r="B80" s="70">
        <f>B75</f>
        <v>43881</v>
      </c>
      <c r="C80" s="10" t="str">
        <f>C79</f>
        <v>JOB NAME HERE</v>
      </c>
      <c r="D80" s="56">
        <v>0</v>
      </c>
      <c r="E80" s="56">
        <v>0</v>
      </c>
      <c r="F80" s="30">
        <f t="shared" ref="F80:F81" si="28">D80-E80</f>
        <v>0</v>
      </c>
      <c r="G80" s="31" t="e">
        <f t="shared" ref="G80:G81" si="29">F80/D80</f>
        <v>#DIV/0!</v>
      </c>
      <c r="H80" s="80"/>
      <c r="I80" s="82">
        <v>0</v>
      </c>
      <c r="J80" s="86" t="e">
        <f>I80/E80</f>
        <v>#DIV/0!</v>
      </c>
      <c r="K80" s="83">
        <v>0</v>
      </c>
      <c r="L80" s="84">
        <f>K80-I80</f>
        <v>0</v>
      </c>
      <c r="M80" s="83">
        <v>0</v>
      </c>
      <c r="N80" s="54">
        <f>E80-I80</f>
        <v>0</v>
      </c>
      <c r="O80" s="83">
        <v>0</v>
      </c>
      <c r="P80" s="83">
        <v>0</v>
      </c>
      <c r="Q80" s="54">
        <f>(M80-O80)-(I80-P80)</f>
        <v>0</v>
      </c>
      <c r="R80" s="85">
        <f>IF((M80-K80)&lt;0,-1*(M80-K80),0)</f>
        <v>0</v>
      </c>
      <c r="S80" s="85">
        <f>IF((M80-K80)&gt;0,M80-K80,0)</f>
        <v>0</v>
      </c>
      <c r="T80" s="81"/>
      <c r="U80" s="42" t="e">
        <f>L80-(G78*J80)</f>
        <v>#DIV/0!</v>
      </c>
      <c r="V80" s="173"/>
      <c r="W80" s="176"/>
    </row>
    <row r="81" spans="1:33" ht="17.25" customHeight="1" thickBot="1">
      <c r="A81" s="106" t="str">
        <f>A79</f>
        <v>#</v>
      </c>
      <c r="B81" s="107">
        <f>B76</f>
        <v>43850</v>
      </c>
      <c r="C81" s="108" t="str">
        <f>C79</f>
        <v>JOB NAME HERE</v>
      </c>
      <c r="D81" s="109">
        <v>0</v>
      </c>
      <c r="E81" s="109">
        <v>0</v>
      </c>
      <c r="F81" s="110">
        <f t="shared" si="28"/>
        <v>0</v>
      </c>
      <c r="G81" s="111" t="e">
        <f t="shared" si="29"/>
        <v>#DIV/0!</v>
      </c>
      <c r="H81" s="112"/>
      <c r="I81" s="113">
        <v>0</v>
      </c>
      <c r="J81" s="114" t="e">
        <f>I81/E81</f>
        <v>#DIV/0!</v>
      </c>
      <c r="K81" s="115">
        <v>0</v>
      </c>
      <c r="L81" s="116">
        <f>K81-I81</f>
        <v>0</v>
      </c>
      <c r="M81" s="115">
        <v>0</v>
      </c>
      <c r="N81" s="59">
        <f>E81-I81</f>
        <v>0</v>
      </c>
      <c r="O81" s="115">
        <v>0</v>
      </c>
      <c r="P81" s="115">
        <v>0</v>
      </c>
      <c r="Q81" s="55">
        <f>(M81-O81)-(I81-P81)</f>
        <v>0</v>
      </c>
      <c r="R81" s="117">
        <f>IF((M81-K81)&lt;0,-1*(M81-K81),0)</f>
        <v>0</v>
      </c>
      <c r="S81" s="117">
        <f>IF((M81-K81)&gt;0,M81-K81,0)</f>
        <v>0</v>
      </c>
      <c r="T81" s="118"/>
      <c r="U81" s="119" t="e">
        <f>L81-(G78*J81)</f>
        <v>#DIV/0!</v>
      </c>
      <c r="V81" s="174"/>
      <c r="W81" s="177"/>
    </row>
    <row r="82" spans="1:33" ht="39.950000000000003" customHeight="1" thickBot="1">
      <c r="A82" s="73"/>
      <c r="B82" s="73"/>
      <c r="C82" s="73"/>
      <c r="D82" s="73"/>
      <c r="E82" s="73"/>
      <c r="F82" s="73"/>
      <c r="G82" s="73"/>
      <c r="H82" s="73"/>
      <c r="I82" s="73"/>
      <c r="J82" s="74"/>
      <c r="K82" s="73"/>
      <c r="L82" s="73"/>
      <c r="M82" s="73"/>
      <c r="N82" s="73"/>
      <c r="O82" s="75"/>
      <c r="P82" s="75"/>
      <c r="Q82" s="75"/>
      <c r="R82" s="75"/>
      <c r="S82" s="75"/>
      <c r="T82" s="73"/>
      <c r="U82" s="73"/>
      <c r="V82" s="75"/>
      <c r="W82" s="75"/>
      <c r="X82" s="3"/>
      <c r="Y82" s="3"/>
      <c r="Z82" s="3"/>
      <c r="AA82" s="3"/>
      <c r="AB82" s="3"/>
      <c r="AC82" s="3"/>
      <c r="AD82" s="3"/>
      <c r="AE82" s="3"/>
      <c r="AF82" s="3"/>
      <c r="AG82" s="3"/>
    </row>
    <row r="83" spans="1:33" s="43" customFormat="1" ht="16.5" customHeight="1" thickBot="1">
      <c r="A83" s="120"/>
      <c r="B83" s="121"/>
      <c r="C83" s="87" t="s">
        <v>59</v>
      </c>
      <c r="D83" s="9">
        <v>0</v>
      </c>
      <c r="E83" s="47"/>
      <c r="F83" s="88" t="s">
        <v>62</v>
      </c>
      <c r="G83" s="9">
        <v>0</v>
      </c>
      <c r="H83" s="89"/>
      <c r="I83" s="76"/>
      <c r="J83" s="77"/>
      <c r="K83" s="76"/>
      <c r="L83" s="78"/>
      <c r="M83" s="76"/>
      <c r="N83" s="76"/>
      <c r="O83" s="76"/>
      <c r="P83" s="76"/>
      <c r="Q83" s="79"/>
      <c r="R83" s="79"/>
      <c r="S83" s="79"/>
      <c r="T83" s="76"/>
      <c r="U83" s="78"/>
      <c r="V83" s="90"/>
      <c r="W83" s="90"/>
    </row>
    <row r="84" spans="1:33" ht="16.5" customHeight="1" thickBot="1">
      <c r="A84" s="91" t="s">
        <v>82</v>
      </c>
      <c r="B84" s="92">
        <f>B79</f>
        <v>43910</v>
      </c>
      <c r="C84" s="93" t="s">
        <v>83</v>
      </c>
      <c r="D84" s="94">
        <v>0</v>
      </c>
      <c r="E84" s="94">
        <v>0</v>
      </c>
      <c r="F84" s="95">
        <f>D84-E84</f>
        <v>0</v>
      </c>
      <c r="G84" s="96" t="e">
        <f>F84/D84</f>
        <v>#DIV/0!</v>
      </c>
      <c r="H84" s="97"/>
      <c r="I84" s="98">
        <v>0</v>
      </c>
      <c r="J84" s="99" t="e">
        <f>I84/E84</f>
        <v>#DIV/0!</v>
      </c>
      <c r="K84" s="100">
        <v>0</v>
      </c>
      <c r="L84" s="101">
        <f>K84-I84</f>
        <v>0</v>
      </c>
      <c r="M84" s="100">
        <v>0</v>
      </c>
      <c r="N84" s="28">
        <f>E84-I84</f>
        <v>0</v>
      </c>
      <c r="O84" s="100">
        <v>0</v>
      </c>
      <c r="P84" s="100">
        <v>0</v>
      </c>
      <c r="Q84" s="41">
        <f>(M84-O84)-(I84-P84)</f>
        <v>0</v>
      </c>
      <c r="R84" s="102">
        <f>IF((M84-K84)&lt;0,-1*(M84-K84),0)</f>
        <v>0</v>
      </c>
      <c r="S84" s="102">
        <f>IF((M84-K84)&gt;0,M84-K84,0)</f>
        <v>0</v>
      </c>
      <c r="T84" s="103"/>
      <c r="U84" s="104" t="e">
        <f>L84-(G83*J84)</f>
        <v>#DIV/0!</v>
      </c>
      <c r="V84" s="172" t="s">
        <v>82</v>
      </c>
      <c r="W84" s="175" t="s">
        <v>64</v>
      </c>
    </row>
    <row r="85" spans="1:33" ht="17.25" customHeight="1" thickBot="1">
      <c r="A85" s="105" t="str">
        <f>A84</f>
        <v>#</v>
      </c>
      <c r="B85" s="70">
        <f>B80</f>
        <v>43881</v>
      </c>
      <c r="C85" s="10" t="str">
        <f>C84</f>
        <v>JOB NAME HERE</v>
      </c>
      <c r="D85" s="56">
        <v>0</v>
      </c>
      <c r="E85" s="56">
        <v>0</v>
      </c>
      <c r="F85" s="30">
        <f t="shared" ref="F85:F86" si="30">D85-E85</f>
        <v>0</v>
      </c>
      <c r="G85" s="31" t="e">
        <f t="shared" ref="G85:G86" si="31">F85/D85</f>
        <v>#DIV/0!</v>
      </c>
      <c r="H85" s="80"/>
      <c r="I85" s="82">
        <v>0</v>
      </c>
      <c r="J85" s="86" t="e">
        <f>I85/E85</f>
        <v>#DIV/0!</v>
      </c>
      <c r="K85" s="83">
        <v>0</v>
      </c>
      <c r="L85" s="84">
        <f>K85-I85</f>
        <v>0</v>
      </c>
      <c r="M85" s="83">
        <v>0</v>
      </c>
      <c r="N85" s="54">
        <f>E85-I85</f>
        <v>0</v>
      </c>
      <c r="O85" s="83">
        <v>0</v>
      </c>
      <c r="P85" s="83">
        <v>0</v>
      </c>
      <c r="Q85" s="54">
        <f>(M85-O85)-(I85-P85)</f>
        <v>0</v>
      </c>
      <c r="R85" s="85">
        <f>IF((M85-K85)&lt;0,-1*(M85-K85),0)</f>
        <v>0</v>
      </c>
      <c r="S85" s="85">
        <f>IF((M85-K85)&gt;0,M85-K85,0)</f>
        <v>0</v>
      </c>
      <c r="T85" s="81"/>
      <c r="U85" s="42" t="e">
        <f>L85-(G83*J85)</f>
        <v>#DIV/0!</v>
      </c>
      <c r="V85" s="173"/>
      <c r="W85" s="176"/>
    </row>
    <row r="86" spans="1:33" ht="17.25" customHeight="1" thickBot="1">
      <c r="A86" s="106" t="str">
        <f>A84</f>
        <v>#</v>
      </c>
      <c r="B86" s="107">
        <f>B81</f>
        <v>43850</v>
      </c>
      <c r="C86" s="108" t="str">
        <f>C84</f>
        <v>JOB NAME HERE</v>
      </c>
      <c r="D86" s="109">
        <v>0</v>
      </c>
      <c r="E86" s="109">
        <v>0</v>
      </c>
      <c r="F86" s="110">
        <f t="shared" si="30"/>
        <v>0</v>
      </c>
      <c r="G86" s="111" t="e">
        <f t="shared" si="31"/>
        <v>#DIV/0!</v>
      </c>
      <c r="H86" s="112"/>
      <c r="I86" s="113">
        <v>0</v>
      </c>
      <c r="J86" s="114" t="e">
        <f>I86/E86</f>
        <v>#DIV/0!</v>
      </c>
      <c r="K86" s="115">
        <v>0</v>
      </c>
      <c r="L86" s="116">
        <f>K86-I86</f>
        <v>0</v>
      </c>
      <c r="M86" s="115">
        <v>0</v>
      </c>
      <c r="N86" s="59">
        <f>E86-I86</f>
        <v>0</v>
      </c>
      <c r="O86" s="115">
        <v>0</v>
      </c>
      <c r="P86" s="115">
        <v>0</v>
      </c>
      <c r="Q86" s="55">
        <f>(M86-O86)-(I86-P86)</f>
        <v>0</v>
      </c>
      <c r="R86" s="117">
        <f>IF((M86-K86)&lt;0,-1*(M86-K86),0)</f>
        <v>0</v>
      </c>
      <c r="S86" s="117">
        <f>IF((M86-K86)&gt;0,M86-K86,0)</f>
        <v>0</v>
      </c>
      <c r="T86" s="118"/>
      <c r="U86" s="119" t="e">
        <f>L86-(G83*J86)</f>
        <v>#DIV/0!</v>
      </c>
      <c r="V86" s="174"/>
      <c r="W86" s="177"/>
    </row>
    <row r="87" spans="1:33" ht="39.950000000000003" customHeight="1" thickBot="1">
      <c r="A87" s="73"/>
      <c r="B87" s="73"/>
      <c r="C87" s="73"/>
      <c r="D87" s="73"/>
      <c r="E87" s="73"/>
      <c r="F87" s="73"/>
      <c r="G87" s="73"/>
      <c r="H87" s="73"/>
      <c r="I87" s="73"/>
      <c r="J87" s="74"/>
      <c r="K87" s="73"/>
      <c r="L87" s="73"/>
      <c r="M87" s="73"/>
      <c r="N87" s="73"/>
      <c r="O87" s="75"/>
      <c r="P87" s="75"/>
      <c r="Q87" s="75"/>
      <c r="R87" s="75"/>
      <c r="S87" s="75"/>
      <c r="T87" s="73"/>
      <c r="U87" s="73"/>
      <c r="V87" s="75"/>
      <c r="W87" s="75"/>
      <c r="X87" s="3"/>
      <c r="Y87" s="3"/>
      <c r="Z87" s="3"/>
      <c r="AA87" s="3"/>
      <c r="AB87" s="3"/>
      <c r="AC87" s="3"/>
      <c r="AD87" s="3"/>
      <c r="AE87" s="3"/>
      <c r="AF87" s="3"/>
      <c r="AG87" s="3"/>
    </row>
    <row r="88" spans="1:33" s="43" customFormat="1" ht="16.5" customHeight="1" thickBot="1">
      <c r="A88" s="120"/>
      <c r="B88" s="121"/>
      <c r="C88" s="87" t="s">
        <v>59</v>
      </c>
      <c r="D88" s="9">
        <v>0</v>
      </c>
      <c r="E88" s="47"/>
      <c r="F88" s="88" t="s">
        <v>62</v>
      </c>
      <c r="G88" s="9">
        <v>0</v>
      </c>
      <c r="H88" s="89"/>
      <c r="I88" s="76"/>
      <c r="J88" s="77"/>
      <c r="K88" s="76"/>
      <c r="L88" s="78"/>
      <c r="M88" s="76"/>
      <c r="N88" s="76"/>
      <c r="O88" s="76"/>
      <c r="P88" s="76"/>
      <c r="Q88" s="79"/>
      <c r="R88" s="79"/>
      <c r="S88" s="79"/>
      <c r="T88" s="76"/>
      <c r="U88" s="78"/>
      <c r="V88" s="90"/>
      <c r="W88" s="90"/>
    </row>
    <row r="89" spans="1:33" ht="16.5" customHeight="1" thickBot="1">
      <c r="A89" s="91" t="s">
        <v>82</v>
      </c>
      <c r="B89" s="92">
        <f>B84</f>
        <v>43910</v>
      </c>
      <c r="C89" s="93" t="s">
        <v>83</v>
      </c>
      <c r="D89" s="94">
        <v>0</v>
      </c>
      <c r="E89" s="94">
        <v>0</v>
      </c>
      <c r="F89" s="95">
        <f>D89-E89</f>
        <v>0</v>
      </c>
      <c r="G89" s="96" t="e">
        <f>F89/D89</f>
        <v>#DIV/0!</v>
      </c>
      <c r="H89" s="97"/>
      <c r="I89" s="98">
        <v>0</v>
      </c>
      <c r="J89" s="99" t="e">
        <f>I89/E89</f>
        <v>#DIV/0!</v>
      </c>
      <c r="K89" s="100">
        <v>0</v>
      </c>
      <c r="L89" s="101">
        <f>K89-I89</f>
        <v>0</v>
      </c>
      <c r="M89" s="100">
        <v>0</v>
      </c>
      <c r="N89" s="28">
        <f>E89-I89</f>
        <v>0</v>
      </c>
      <c r="O89" s="100">
        <v>0</v>
      </c>
      <c r="P89" s="100">
        <v>0</v>
      </c>
      <c r="Q89" s="41">
        <f>(M89-O89)-(I89-P89)</f>
        <v>0</v>
      </c>
      <c r="R89" s="102">
        <f>IF((M89-K89)&lt;0,-1*(M89-K89),0)</f>
        <v>0</v>
      </c>
      <c r="S89" s="102">
        <f>IF((M89-K89)&gt;0,M89-K89,0)</f>
        <v>0</v>
      </c>
      <c r="T89" s="103"/>
      <c r="U89" s="104" t="e">
        <f>L89-(G88*J89)</f>
        <v>#DIV/0!</v>
      </c>
      <c r="V89" s="172" t="s">
        <v>82</v>
      </c>
      <c r="W89" s="175" t="s">
        <v>64</v>
      </c>
    </row>
    <row r="90" spans="1:33" ht="17.25" customHeight="1" thickBot="1">
      <c r="A90" s="105" t="str">
        <f>A89</f>
        <v>#</v>
      </c>
      <c r="B90" s="70">
        <f>B85</f>
        <v>43881</v>
      </c>
      <c r="C90" s="10" t="str">
        <f>C89</f>
        <v>JOB NAME HERE</v>
      </c>
      <c r="D90" s="56">
        <v>0</v>
      </c>
      <c r="E90" s="56">
        <v>0</v>
      </c>
      <c r="F90" s="30">
        <f t="shared" ref="F90:F91" si="32">D90-E90</f>
        <v>0</v>
      </c>
      <c r="G90" s="31" t="e">
        <f t="shared" ref="G90:G91" si="33">F90/D90</f>
        <v>#DIV/0!</v>
      </c>
      <c r="H90" s="80"/>
      <c r="I90" s="82">
        <v>0</v>
      </c>
      <c r="J90" s="86" t="e">
        <f>I90/E90</f>
        <v>#DIV/0!</v>
      </c>
      <c r="K90" s="83">
        <v>0</v>
      </c>
      <c r="L90" s="84">
        <f>K90-I90</f>
        <v>0</v>
      </c>
      <c r="M90" s="83">
        <v>0</v>
      </c>
      <c r="N90" s="54">
        <f>E90-I90</f>
        <v>0</v>
      </c>
      <c r="O90" s="83">
        <v>0</v>
      </c>
      <c r="P90" s="83">
        <v>0</v>
      </c>
      <c r="Q90" s="54">
        <f>(M90-O90)-(I90-P90)</f>
        <v>0</v>
      </c>
      <c r="R90" s="85">
        <f>IF((M90-K90)&lt;0,-1*(M90-K90),0)</f>
        <v>0</v>
      </c>
      <c r="S90" s="85">
        <f>IF((M90-K90)&gt;0,M90-K90,0)</f>
        <v>0</v>
      </c>
      <c r="T90" s="81"/>
      <c r="U90" s="42" t="e">
        <f>L90-(G88*J90)</f>
        <v>#DIV/0!</v>
      </c>
      <c r="V90" s="173"/>
      <c r="W90" s="176"/>
    </row>
    <row r="91" spans="1:33" ht="17.25" customHeight="1" thickBot="1">
      <c r="A91" s="106" t="str">
        <f>A89</f>
        <v>#</v>
      </c>
      <c r="B91" s="107">
        <f>B86</f>
        <v>43850</v>
      </c>
      <c r="C91" s="108" t="str">
        <f>C89</f>
        <v>JOB NAME HERE</v>
      </c>
      <c r="D91" s="109">
        <v>0</v>
      </c>
      <c r="E91" s="109">
        <v>0</v>
      </c>
      <c r="F91" s="110">
        <f t="shared" si="32"/>
        <v>0</v>
      </c>
      <c r="G91" s="111" t="e">
        <f t="shared" si="33"/>
        <v>#DIV/0!</v>
      </c>
      <c r="H91" s="112"/>
      <c r="I91" s="113">
        <v>0</v>
      </c>
      <c r="J91" s="114" t="e">
        <f>I91/E91</f>
        <v>#DIV/0!</v>
      </c>
      <c r="K91" s="115">
        <v>0</v>
      </c>
      <c r="L91" s="116">
        <f>K91-I91</f>
        <v>0</v>
      </c>
      <c r="M91" s="115">
        <v>0</v>
      </c>
      <c r="N91" s="59">
        <f>E91-I91</f>
        <v>0</v>
      </c>
      <c r="O91" s="115">
        <v>0</v>
      </c>
      <c r="P91" s="115">
        <v>0</v>
      </c>
      <c r="Q91" s="55">
        <f>(M91-O91)-(I91-P91)</f>
        <v>0</v>
      </c>
      <c r="R91" s="117">
        <f>IF((M91-K91)&lt;0,-1*(M91-K91),0)</f>
        <v>0</v>
      </c>
      <c r="S91" s="117">
        <f>IF((M91-K91)&gt;0,M91-K91,0)</f>
        <v>0</v>
      </c>
      <c r="T91" s="118"/>
      <c r="U91" s="119" t="e">
        <f>L91-(G88*J91)</f>
        <v>#DIV/0!</v>
      </c>
      <c r="V91" s="174"/>
      <c r="W91" s="177"/>
    </row>
    <row r="92" spans="1:33" ht="39.950000000000003" customHeight="1" thickBot="1">
      <c r="A92" s="73"/>
      <c r="B92" s="73"/>
      <c r="C92" s="73"/>
      <c r="D92" s="73"/>
      <c r="E92" s="73"/>
      <c r="F92" s="73"/>
      <c r="G92" s="73"/>
      <c r="H92" s="73"/>
      <c r="I92" s="73"/>
      <c r="J92" s="74"/>
      <c r="K92" s="73"/>
      <c r="L92" s="73"/>
      <c r="M92" s="73"/>
      <c r="N92" s="73"/>
      <c r="O92" s="75"/>
      <c r="P92" s="75"/>
      <c r="Q92" s="75"/>
      <c r="R92" s="75"/>
      <c r="S92" s="75"/>
      <c r="T92" s="73"/>
      <c r="U92" s="73"/>
      <c r="V92" s="75"/>
      <c r="W92" s="75"/>
      <c r="X92" s="3"/>
      <c r="Y92" s="3"/>
      <c r="Z92" s="3"/>
      <c r="AA92" s="3"/>
      <c r="AB92" s="3"/>
      <c r="AC92" s="3"/>
      <c r="AD92" s="3"/>
      <c r="AE92" s="3"/>
      <c r="AF92" s="3"/>
      <c r="AG92" s="3"/>
    </row>
    <row r="93" spans="1:33" s="43" customFormat="1" ht="16.5" customHeight="1" thickBot="1">
      <c r="A93" s="120"/>
      <c r="B93" s="121"/>
      <c r="C93" s="87" t="s">
        <v>59</v>
      </c>
      <c r="D93" s="9">
        <v>0</v>
      </c>
      <c r="E93" s="47"/>
      <c r="F93" s="88" t="s">
        <v>62</v>
      </c>
      <c r="G93" s="9">
        <v>0</v>
      </c>
      <c r="H93" s="89"/>
      <c r="I93" s="76"/>
      <c r="J93" s="77"/>
      <c r="K93" s="76"/>
      <c r="L93" s="78"/>
      <c r="M93" s="76"/>
      <c r="N93" s="76"/>
      <c r="O93" s="76"/>
      <c r="P93" s="76"/>
      <c r="Q93" s="79"/>
      <c r="R93" s="79"/>
      <c r="S93" s="79"/>
      <c r="T93" s="76"/>
      <c r="U93" s="78"/>
      <c r="V93" s="90"/>
      <c r="W93" s="90"/>
    </row>
    <row r="94" spans="1:33" ht="16.5" customHeight="1" thickBot="1">
      <c r="A94" s="91" t="s">
        <v>82</v>
      </c>
      <c r="B94" s="92">
        <f>B89</f>
        <v>43910</v>
      </c>
      <c r="C94" s="93" t="s">
        <v>83</v>
      </c>
      <c r="D94" s="94">
        <v>0</v>
      </c>
      <c r="E94" s="94">
        <v>0</v>
      </c>
      <c r="F94" s="95">
        <f>D94-E94</f>
        <v>0</v>
      </c>
      <c r="G94" s="96" t="e">
        <f>F94/D94</f>
        <v>#DIV/0!</v>
      </c>
      <c r="H94" s="97"/>
      <c r="I94" s="98">
        <v>0</v>
      </c>
      <c r="J94" s="99" t="e">
        <f>I94/E94</f>
        <v>#DIV/0!</v>
      </c>
      <c r="K94" s="100">
        <v>0</v>
      </c>
      <c r="L94" s="101">
        <f>K94-I94</f>
        <v>0</v>
      </c>
      <c r="M94" s="100">
        <v>0</v>
      </c>
      <c r="N94" s="28">
        <f>E94-I94</f>
        <v>0</v>
      </c>
      <c r="O94" s="100">
        <v>0</v>
      </c>
      <c r="P94" s="100">
        <v>0</v>
      </c>
      <c r="Q94" s="41">
        <f>(M94-O94)-(I94-P94)</f>
        <v>0</v>
      </c>
      <c r="R94" s="102">
        <f>IF((M94-K94)&lt;0,-1*(M94-K94),0)</f>
        <v>0</v>
      </c>
      <c r="S94" s="102">
        <f>IF((M94-K94)&gt;0,M94-K94,0)</f>
        <v>0</v>
      </c>
      <c r="T94" s="103"/>
      <c r="U94" s="104" t="e">
        <f>L94-(G93*J94)</f>
        <v>#DIV/0!</v>
      </c>
      <c r="V94" s="172" t="s">
        <v>82</v>
      </c>
      <c r="W94" s="175" t="s">
        <v>64</v>
      </c>
    </row>
    <row r="95" spans="1:33" ht="17.25" customHeight="1" thickBot="1">
      <c r="A95" s="105" t="str">
        <f>A94</f>
        <v>#</v>
      </c>
      <c r="B95" s="70">
        <f>B90</f>
        <v>43881</v>
      </c>
      <c r="C95" s="10" t="str">
        <f>C94</f>
        <v>JOB NAME HERE</v>
      </c>
      <c r="D95" s="56">
        <v>0</v>
      </c>
      <c r="E95" s="56">
        <v>0</v>
      </c>
      <c r="F95" s="30">
        <f t="shared" ref="F95:F96" si="34">D95-E95</f>
        <v>0</v>
      </c>
      <c r="G95" s="31" t="e">
        <f t="shared" ref="G95:G96" si="35">F95/D95</f>
        <v>#DIV/0!</v>
      </c>
      <c r="H95" s="80"/>
      <c r="I95" s="82">
        <v>0</v>
      </c>
      <c r="J95" s="86" t="e">
        <f>I95/E95</f>
        <v>#DIV/0!</v>
      </c>
      <c r="K95" s="83">
        <v>0</v>
      </c>
      <c r="L95" s="84">
        <f>K95-I95</f>
        <v>0</v>
      </c>
      <c r="M95" s="83">
        <v>0</v>
      </c>
      <c r="N95" s="54">
        <f>E95-I95</f>
        <v>0</v>
      </c>
      <c r="O95" s="83">
        <v>0</v>
      </c>
      <c r="P95" s="83">
        <v>0</v>
      </c>
      <c r="Q95" s="54">
        <f>(M95-O95)-(I95-P95)</f>
        <v>0</v>
      </c>
      <c r="R95" s="85">
        <f>IF((M95-K95)&lt;0,-1*(M95-K95),0)</f>
        <v>0</v>
      </c>
      <c r="S95" s="85">
        <f>IF((M95-K95)&gt;0,M95-K95,0)</f>
        <v>0</v>
      </c>
      <c r="T95" s="81"/>
      <c r="U95" s="42" t="e">
        <f>L95-(G93*J95)</f>
        <v>#DIV/0!</v>
      </c>
      <c r="V95" s="173"/>
      <c r="W95" s="176"/>
    </row>
    <row r="96" spans="1:33" ht="17.25" customHeight="1" thickBot="1">
      <c r="A96" s="106" t="str">
        <f>A94</f>
        <v>#</v>
      </c>
      <c r="B96" s="107">
        <f>B91</f>
        <v>43850</v>
      </c>
      <c r="C96" s="108" t="str">
        <f>C94</f>
        <v>JOB NAME HERE</v>
      </c>
      <c r="D96" s="109">
        <v>0</v>
      </c>
      <c r="E96" s="109">
        <v>0</v>
      </c>
      <c r="F96" s="110">
        <f t="shared" si="34"/>
        <v>0</v>
      </c>
      <c r="G96" s="111" t="e">
        <f t="shared" si="35"/>
        <v>#DIV/0!</v>
      </c>
      <c r="H96" s="112"/>
      <c r="I96" s="113">
        <v>0</v>
      </c>
      <c r="J96" s="114" t="e">
        <f>I96/E96</f>
        <v>#DIV/0!</v>
      </c>
      <c r="K96" s="115">
        <v>0</v>
      </c>
      <c r="L96" s="116">
        <f>K96-I96</f>
        <v>0</v>
      </c>
      <c r="M96" s="115">
        <v>0</v>
      </c>
      <c r="N96" s="59">
        <f>E96-I96</f>
        <v>0</v>
      </c>
      <c r="O96" s="115">
        <v>0</v>
      </c>
      <c r="P96" s="115">
        <v>0</v>
      </c>
      <c r="Q96" s="55">
        <f>(M96-O96)-(I96-P96)</f>
        <v>0</v>
      </c>
      <c r="R96" s="117">
        <f>IF((M96-K96)&lt;0,-1*(M96-K96),0)</f>
        <v>0</v>
      </c>
      <c r="S96" s="117">
        <f>IF((M96-K96)&gt;0,M96-K96,0)</f>
        <v>0</v>
      </c>
      <c r="T96" s="118"/>
      <c r="U96" s="119" t="e">
        <f>L96-(G93*J96)</f>
        <v>#DIV/0!</v>
      </c>
      <c r="V96" s="174"/>
      <c r="W96" s="177"/>
    </row>
    <row r="97" spans="1:33" ht="39.950000000000003" customHeight="1" thickBot="1">
      <c r="A97" s="73"/>
      <c r="B97" s="73"/>
      <c r="C97" s="73"/>
      <c r="D97" s="73"/>
      <c r="E97" s="73"/>
      <c r="F97" s="73"/>
      <c r="G97" s="73"/>
      <c r="H97" s="73"/>
      <c r="I97" s="73"/>
      <c r="J97" s="74"/>
      <c r="K97" s="73"/>
      <c r="L97" s="73"/>
      <c r="M97" s="73"/>
      <c r="N97" s="73"/>
      <c r="O97" s="75"/>
      <c r="P97" s="75"/>
      <c r="Q97" s="75"/>
      <c r="R97" s="75"/>
      <c r="S97" s="75"/>
      <c r="T97" s="73"/>
      <c r="U97" s="73"/>
      <c r="V97" s="75"/>
      <c r="W97" s="75"/>
      <c r="X97" s="3"/>
      <c r="Y97" s="3"/>
      <c r="Z97" s="3"/>
      <c r="AA97" s="3"/>
      <c r="AB97" s="3"/>
      <c r="AC97" s="3"/>
      <c r="AD97" s="3"/>
      <c r="AE97" s="3"/>
      <c r="AF97" s="3"/>
      <c r="AG97" s="3"/>
    </row>
    <row r="98" spans="1:33" s="43" customFormat="1" ht="16.5" customHeight="1" thickBot="1">
      <c r="A98" s="120"/>
      <c r="B98" s="121"/>
      <c r="C98" s="87" t="s">
        <v>59</v>
      </c>
      <c r="D98" s="9">
        <v>0</v>
      </c>
      <c r="E98" s="47"/>
      <c r="F98" s="88" t="s">
        <v>62</v>
      </c>
      <c r="G98" s="9">
        <v>0</v>
      </c>
      <c r="H98" s="89"/>
      <c r="I98" s="76"/>
      <c r="J98" s="77"/>
      <c r="K98" s="76"/>
      <c r="L98" s="78"/>
      <c r="M98" s="76"/>
      <c r="N98" s="76"/>
      <c r="O98" s="76"/>
      <c r="P98" s="76"/>
      <c r="Q98" s="79"/>
      <c r="R98" s="79"/>
      <c r="S98" s="79"/>
      <c r="T98" s="76"/>
      <c r="U98" s="78"/>
      <c r="V98" s="90"/>
      <c r="W98" s="90"/>
    </row>
    <row r="99" spans="1:33" ht="16.5" customHeight="1" thickBot="1">
      <c r="A99" s="91" t="s">
        <v>82</v>
      </c>
      <c r="B99" s="92">
        <f>B94</f>
        <v>43910</v>
      </c>
      <c r="C99" s="93" t="s">
        <v>83</v>
      </c>
      <c r="D99" s="94">
        <v>0</v>
      </c>
      <c r="E99" s="94">
        <v>0</v>
      </c>
      <c r="F99" s="95">
        <f>D99-E99</f>
        <v>0</v>
      </c>
      <c r="G99" s="96" t="e">
        <f>F99/D99</f>
        <v>#DIV/0!</v>
      </c>
      <c r="H99" s="97"/>
      <c r="I99" s="98">
        <v>0</v>
      </c>
      <c r="J99" s="99" t="e">
        <f>I99/E99</f>
        <v>#DIV/0!</v>
      </c>
      <c r="K99" s="100">
        <v>0</v>
      </c>
      <c r="L99" s="101">
        <f>K99-I99</f>
        <v>0</v>
      </c>
      <c r="M99" s="100">
        <v>0</v>
      </c>
      <c r="N99" s="28">
        <f>E99-I99</f>
        <v>0</v>
      </c>
      <c r="O99" s="100">
        <v>0</v>
      </c>
      <c r="P99" s="100">
        <v>0</v>
      </c>
      <c r="Q99" s="41">
        <f>(M99-O99)-(I99-P99)</f>
        <v>0</v>
      </c>
      <c r="R99" s="102">
        <f>IF((M99-K99)&lt;0,-1*(M99-K99),0)</f>
        <v>0</v>
      </c>
      <c r="S99" s="102">
        <f>IF((M99-K99)&gt;0,M99-K99,0)</f>
        <v>0</v>
      </c>
      <c r="T99" s="103"/>
      <c r="U99" s="104" t="e">
        <f>L99-(G98*J99)</f>
        <v>#DIV/0!</v>
      </c>
      <c r="V99" s="172" t="s">
        <v>82</v>
      </c>
      <c r="W99" s="175" t="s">
        <v>64</v>
      </c>
    </row>
    <row r="100" spans="1:33" ht="17.25" customHeight="1" thickBot="1">
      <c r="A100" s="105" t="str">
        <f>A99</f>
        <v>#</v>
      </c>
      <c r="B100" s="70">
        <f>B95</f>
        <v>43881</v>
      </c>
      <c r="C100" s="10" t="str">
        <f>C99</f>
        <v>JOB NAME HERE</v>
      </c>
      <c r="D100" s="56">
        <v>0</v>
      </c>
      <c r="E100" s="56">
        <v>0</v>
      </c>
      <c r="F100" s="30">
        <f t="shared" ref="F100:F101" si="36">D100-E100</f>
        <v>0</v>
      </c>
      <c r="G100" s="31" t="e">
        <f t="shared" ref="G100:G101" si="37">F100/D100</f>
        <v>#DIV/0!</v>
      </c>
      <c r="H100" s="80"/>
      <c r="I100" s="82">
        <v>0</v>
      </c>
      <c r="J100" s="86" t="e">
        <f>I100/E100</f>
        <v>#DIV/0!</v>
      </c>
      <c r="K100" s="83">
        <v>0</v>
      </c>
      <c r="L100" s="84">
        <f>K100-I100</f>
        <v>0</v>
      </c>
      <c r="M100" s="83">
        <v>0</v>
      </c>
      <c r="N100" s="54">
        <f>E100-I100</f>
        <v>0</v>
      </c>
      <c r="O100" s="83">
        <v>0</v>
      </c>
      <c r="P100" s="83">
        <v>0</v>
      </c>
      <c r="Q100" s="54">
        <f>(M100-O100)-(I100-P100)</f>
        <v>0</v>
      </c>
      <c r="R100" s="85">
        <f>IF((M100-K100)&lt;0,-1*(M100-K100),0)</f>
        <v>0</v>
      </c>
      <c r="S100" s="85">
        <f>IF((M100-K100)&gt;0,M100-K100,0)</f>
        <v>0</v>
      </c>
      <c r="T100" s="81"/>
      <c r="U100" s="42" t="e">
        <f>L100-(G98*J100)</f>
        <v>#DIV/0!</v>
      </c>
      <c r="V100" s="173"/>
      <c r="W100" s="176"/>
    </row>
    <row r="101" spans="1:33" ht="17.25" customHeight="1" thickBot="1">
      <c r="A101" s="106" t="str">
        <f>A99</f>
        <v>#</v>
      </c>
      <c r="B101" s="107">
        <f>B96</f>
        <v>43850</v>
      </c>
      <c r="C101" s="108" t="str">
        <f>C99</f>
        <v>JOB NAME HERE</v>
      </c>
      <c r="D101" s="109">
        <v>0</v>
      </c>
      <c r="E101" s="109">
        <v>0</v>
      </c>
      <c r="F101" s="110">
        <f t="shared" si="36"/>
        <v>0</v>
      </c>
      <c r="G101" s="111" t="e">
        <f t="shared" si="37"/>
        <v>#DIV/0!</v>
      </c>
      <c r="H101" s="112"/>
      <c r="I101" s="113">
        <v>0</v>
      </c>
      <c r="J101" s="114" t="e">
        <f>I101/E101</f>
        <v>#DIV/0!</v>
      </c>
      <c r="K101" s="115">
        <v>0</v>
      </c>
      <c r="L101" s="116">
        <f>K101-I101</f>
        <v>0</v>
      </c>
      <c r="M101" s="115">
        <v>0</v>
      </c>
      <c r="N101" s="59">
        <f>E101-I101</f>
        <v>0</v>
      </c>
      <c r="O101" s="115">
        <v>0</v>
      </c>
      <c r="P101" s="115">
        <v>0</v>
      </c>
      <c r="Q101" s="55">
        <f>(M101-O101)-(I101-P101)</f>
        <v>0</v>
      </c>
      <c r="R101" s="117">
        <f>IF((M101-K101)&lt;0,-1*(M101-K101),0)</f>
        <v>0</v>
      </c>
      <c r="S101" s="117">
        <f>IF((M101-K101)&gt;0,M101-K101,0)</f>
        <v>0</v>
      </c>
      <c r="T101" s="118"/>
      <c r="U101" s="119" t="e">
        <f>L101-(G98*J101)</f>
        <v>#DIV/0!</v>
      </c>
      <c r="V101" s="174"/>
      <c r="W101" s="177"/>
    </row>
    <row r="102" spans="1:33" ht="39.950000000000003" customHeight="1" thickBot="1">
      <c r="A102" s="73"/>
      <c r="B102" s="73"/>
      <c r="C102" s="73"/>
      <c r="D102" s="73"/>
      <c r="E102" s="73"/>
      <c r="F102" s="73"/>
      <c r="G102" s="73"/>
      <c r="H102" s="73"/>
      <c r="I102" s="73"/>
      <c r="J102" s="74"/>
      <c r="K102" s="73"/>
      <c r="L102" s="73"/>
      <c r="M102" s="73"/>
      <c r="N102" s="73"/>
      <c r="O102" s="75"/>
      <c r="P102" s="75"/>
      <c r="Q102" s="75"/>
      <c r="R102" s="75"/>
      <c r="S102" s="75"/>
      <c r="T102" s="73"/>
      <c r="U102" s="73"/>
      <c r="V102" s="75"/>
      <c r="W102" s="75"/>
      <c r="X102" s="3"/>
      <c r="Y102" s="3"/>
      <c r="Z102" s="3"/>
      <c r="AA102" s="3"/>
      <c r="AB102" s="3"/>
      <c r="AC102" s="3"/>
      <c r="AD102" s="3"/>
      <c r="AE102" s="3"/>
      <c r="AF102" s="3"/>
      <c r="AG102" s="3"/>
    </row>
    <row r="103" spans="1:33" s="43" customFormat="1" ht="16.5" customHeight="1" thickBot="1">
      <c r="A103" s="120"/>
      <c r="B103" s="121"/>
      <c r="C103" s="87" t="s">
        <v>59</v>
      </c>
      <c r="D103" s="9">
        <v>0</v>
      </c>
      <c r="E103" s="47"/>
      <c r="F103" s="88" t="s">
        <v>62</v>
      </c>
      <c r="G103" s="9">
        <v>0</v>
      </c>
      <c r="H103" s="89"/>
      <c r="I103" s="76"/>
      <c r="J103" s="77"/>
      <c r="K103" s="76"/>
      <c r="L103" s="78"/>
      <c r="M103" s="76"/>
      <c r="N103" s="76"/>
      <c r="O103" s="76"/>
      <c r="P103" s="76"/>
      <c r="Q103" s="79"/>
      <c r="R103" s="79"/>
      <c r="S103" s="79"/>
      <c r="T103" s="76"/>
      <c r="U103" s="78"/>
      <c r="V103" s="90"/>
      <c r="W103" s="90"/>
    </row>
    <row r="104" spans="1:33" ht="16.5" customHeight="1" thickBot="1">
      <c r="A104" s="91" t="s">
        <v>82</v>
      </c>
      <c r="B104" s="92">
        <f>B99</f>
        <v>43910</v>
      </c>
      <c r="C104" s="93" t="s">
        <v>83</v>
      </c>
      <c r="D104" s="94">
        <v>0</v>
      </c>
      <c r="E104" s="94">
        <v>0</v>
      </c>
      <c r="F104" s="95">
        <f>D104-E104</f>
        <v>0</v>
      </c>
      <c r="G104" s="96" t="e">
        <f>F104/D104</f>
        <v>#DIV/0!</v>
      </c>
      <c r="H104" s="97"/>
      <c r="I104" s="98">
        <v>0</v>
      </c>
      <c r="J104" s="99" t="e">
        <f>I104/E104</f>
        <v>#DIV/0!</v>
      </c>
      <c r="K104" s="100">
        <v>0</v>
      </c>
      <c r="L104" s="101">
        <f>K104-I104</f>
        <v>0</v>
      </c>
      <c r="M104" s="100">
        <v>0</v>
      </c>
      <c r="N104" s="28">
        <f>E104-I104</f>
        <v>0</v>
      </c>
      <c r="O104" s="100">
        <v>0</v>
      </c>
      <c r="P104" s="100">
        <v>0</v>
      </c>
      <c r="Q104" s="41">
        <f>(M104-O104)-(I104-P104)</f>
        <v>0</v>
      </c>
      <c r="R104" s="102">
        <f>IF((M104-K104)&lt;0,-1*(M104-K104),0)</f>
        <v>0</v>
      </c>
      <c r="S104" s="102">
        <f>IF((M104-K104)&gt;0,M104-K104,0)</f>
        <v>0</v>
      </c>
      <c r="T104" s="103"/>
      <c r="U104" s="104" t="e">
        <f>L104-(G103*J104)</f>
        <v>#DIV/0!</v>
      </c>
      <c r="V104" s="172" t="s">
        <v>82</v>
      </c>
      <c r="W104" s="175" t="s">
        <v>64</v>
      </c>
    </row>
    <row r="105" spans="1:33" ht="17.25" customHeight="1" thickBot="1">
      <c r="A105" s="105" t="str">
        <f>A104</f>
        <v>#</v>
      </c>
      <c r="B105" s="70">
        <f>B100</f>
        <v>43881</v>
      </c>
      <c r="C105" s="10" t="str">
        <f>C104</f>
        <v>JOB NAME HERE</v>
      </c>
      <c r="D105" s="56">
        <v>0</v>
      </c>
      <c r="E105" s="56">
        <v>0</v>
      </c>
      <c r="F105" s="30">
        <f t="shared" ref="F105:F106" si="38">D105-E105</f>
        <v>0</v>
      </c>
      <c r="G105" s="31" t="e">
        <f t="shared" ref="G105:G106" si="39">F105/D105</f>
        <v>#DIV/0!</v>
      </c>
      <c r="H105" s="80"/>
      <c r="I105" s="82">
        <v>0</v>
      </c>
      <c r="J105" s="86" t="e">
        <f>I105/E105</f>
        <v>#DIV/0!</v>
      </c>
      <c r="K105" s="83">
        <v>0</v>
      </c>
      <c r="L105" s="84">
        <f>K105-I105</f>
        <v>0</v>
      </c>
      <c r="M105" s="83">
        <v>0</v>
      </c>
      <c r="N105" s="54">
        <f>E105-I105</f>
        <v>0</v>
      </c>
      <c r="O105" s="83">
        <v>0</v>
      </c>
      <c r="P105" s="83">
        <v>0</v>
      </c>
      <c r="Q105" s="54">
        <f>(M105-O105)-(I105-P105)</f>
        <v>0</v>
      </c>
      <c r="R105" s="85">
        <f>IF((M105-K105)&lt;0,-1*(M105-K105),0)</f>
        <v>0</v>
      </c>
      <c r="S105" s="85">
        <f>IF((M105-K105)&gt;0,M105-K105,0)</f>
        <v>0</v>
      </c>
      <c r="T105" s="81"/>
      <c r="U105" s="42" t="e">
        <f>L105-(G103*J105)</f>
        <v>#DIV/0!</v>
      </c>
      <c r="V105" s="173"/>
      <c r="W105" s="176"/>
    </row>
    <row r="106" spans="1:33" ht="17.25" customHeight="1" thickBot="1">
      <c r="A106" s="106" t="str">
        <f>A104</f>
        <v>#</v>
      </c>
      <c r="B106" s="107">
        <f>B101</f>
        <v>43850</v>
      </c>
      <c r="C106" s="108" t="str">
        <f>C104</f>
        <v>JOB NAME HERE</v>
      </c>
      <c r="D106" s="109">
        <v>0</v>
      </c>
      <c r="E106" s="109">
        <v>0</v>
      </c>
      <c r="F106" s="110">
        <f t="shared" si="38"/>
        <v>0</v>
      </c>
      <c r="G106" s="111" t="e">
        <f t="shared" si="39"/>
        <v>#DIV/0!</v>
      </c>
      <c r="H106" s="112"/>
      <c r="I106" s="113">
        <v>0</v>
      </c>
      <c r="J106" s="114" t="e">
        <f>I106/E106</f>
        <v>#DIV/0!</v>
      </c>
      <c r="K106" s="115">
        <v>0</v>
      </c>
      <c r="L106" s="116">
        <f>K106-I106</f>
        <v>0</v>
      </c>
      <c r="M106" s="115">
        <v>0</v>
      </c>
      <c r="N106" s="59">
        <f>E106-I106</f>
        <v>0</v>
      </c>
      <c r="O106" s="115">
        <v>0</v>
      </c>
      <c r="P106" s="115">
        <v>0</v>
      </c>
      <c r="Q106" s="55">
        <f>(M106-O106)-(I106-P106)</f>
        <v>0</v>
      </c>
      <c r="R106" s="117">
        <f>IF((M106-K106)&lt;0,-1*(M106-K106),0)</f>
        <v>0</v>
      </c>
      <c r="S106" s="117">
        <f>IF((M106-K106)&gt;0,M106-K106,0)</f>
        <v>0</v>
      </c>
      <c r="T106" s="118"/>
      <c r="U106" s="119" t="e">
        <f>L106-(G103*J106)</f>
        <v>#DIV/0!</v>
      </c>
      <c r="V106" s="174"/>
      <c r="W106" s="177"/>
    </row>
    <row r="107" spans="1:33" ht="39.950000000000003" customHeight="1" thickBot="1">
      <c r="A107" s="73"/>
      <c r="B107" s="73"/>
      <c r="C107" s="73"/>
      <c r="D107" s="73"/>
      <c r="E107" s="73"/>
      <c r="F107" s="73"/>
      <c r="G107" s="73"/>
      <c r="H107" s="73"/>
      <c r="I107" s="73"/>
      <c r="J107" s="74"/>
      <c r="K107" s="73"/>
      <c r="L107" s="73"/>
      <c r="M107" s="73"/>
      <c r="N107" s="73"/>
      <c r="O107" s="75"/>
      <c r="P107" s="75"/>
      <c r="Q107" s="75"/>
      <c r="R107" s="75"/>
      <c r="S107" s="75"/>
      <c r="T107" s="73"/>
      <c r="U107" s="73"/>
      <c r="V107" s="75"/>
      <c r="W107" s="75"/>
      <c r="X107" s="3"/>
      <c r="Y107" s="3"/>
      <c r="Z107" s="3"/>
      <c r="AA107" s="3"/>
      <c r="AB107" s="3"/>
      <c r="AC107" s="3"/>
      <c r="AD107" s="3"/>
      <c r="AE107" s="3"/>
      <c r="AF107" s="3"/>
      <c r="AG107" s="3"/>
    </row>
    <row r="108" spans="1:33" s="43" customFormat="1" ht="16.5" customHeight="1" thickBot="1">
      <c r="A108" s="120"/>
      <c r="B108" s="121"/>
      <c r="C108" s="87" t="s">
        <v>59</v>
      </c>
      <c r="D108" s="9">
        <v>0</v>
      </c>
      <c r="E108" s="47"/>
      <c r="F108" s="88" t="s">
        <v>62</v>
      </c>
      <c r="G108" s="9">
        <v>0</v>
      </c>
      <c r="H108" s="89"/>
      <c r="I108" s="76"/>
      <c r="J108" s="77"/>
      <c r="K108" s="76"/>
      <c r="L108" s="78"/>
      <c r="M108" s="76"/>
      <c r="N108" s="76"/>
      <c r="O108" s="76"/>
      <c r="P108" s="76"/>
      <c r="Q108" s="79"/>
      <c r="R108" s="79"/>
      <c r="S108" s="79"/>
      <c r="T108" s="76"/>
      <c r="U108" s="78"/>
      <c r="V108" s="90"/>
      <c r="W108" s="90"/>
    </row>
    <row r="109" spans="1:33" ht="16.5" customHeight="1" thickBot="1">
      <c r="A109" s="91" t="s">
        <v>82</v>
      </c>
      <c r="B109" s="92">
        <f>B104</f>
        <v>43910</v>
      </c>
      <c r="C109" s="93" t="s">
        <v>83</v>
      </c>
      <c r="D109" s="94">
        <v>0</v>
      </c>
      <c r="E109" s="94">
        <v>0</v>
      </c>
      <c r="F109" s="95">
        <f>D109-E109</f>
        <v>0</v>
      </c>
      <c r="G109" s="96" t="e">
        <f>F109/D109</f>
        <v>#DIV/0!</v>
      </c>
      <c r="H109" s="97"/>
      <c r="I109" s="98">
        <v>0</v>
      </c>
      <c r="J109" s="99" t="e">
        <f>I109/E109</f>
        <v>#DIV/0!</v>
      </c>
      <c r="K109" s="100">
        <v>0</v>
      </c>
      <c r="L109" s="101">
        <f>K109-I109</f>
        <v>0</v>
      </c>
      <c r="M109" s="100">
        <v>0</v>
      </c>
      <c r="N109" s="28">
        <f>E109-I109</f>
        <v>0</v>
      </c>
      <c r="O109" s="100">
        <v>0</v>
      </c>
      <c r="P109" s="100">
        <v>0</v>
      </c>
      <c r="Q109" s="41">
        <f>(M109-O109)-(I109-P109)</f>
        <v>0</v>
      </c>
      <c r="R109" s="102">
        <f>IF((M109-K109)&lt;0,-1*(M109-K109),0)</f>
        <v>0</v>
      </c>
      <c r="S109" s="102">
        <f>IF((M109-K109)&gt;0,M109-K109,0)</f>
        <v>0</v>
      </c>
      <c r="T109" s="103"/>
      <c r="U109" s="104" t="e">
        <f>L109-(G108*J109)</f>
        <v>#DIV/0!</v>
      </c>
      <c r="V109" s="172" t="s">
        <v>82</v>
      </c>
      <c r="W109" s="175" t="s">
        <v>64</v>
      </c>
    </row>
    <row r="110" spans="1:33" ht="17.25" customHeight="1" thickBot="1">
      <c r="A110" s="105" t="str">
        <f>A109</f>
        <v>#</v>
      </c>
      <c r="B110" s="70">
        <f>B105</f>
        <v>43881</v>
      </c>
      <c r="C110" s="10" t="str">
        <f>C109</f>
        <v>JOB NAME HERE</v>
      </c>
      <c r="D110" s="56">
        <v>0</v>
      </c>
      <c r="E110" s="56">
        <v>0</v>
      </c>
      <c r="F110" s="30">
        <f t="shared" ref="F110:F111" si="40">D110-E110</f>
        <v>0</v>
      </c>
      <c r="G110" s="31" t="e">
        <f t="shared" ref="G110:G111" si="41">F110/D110</f>
        <v>#DIV/0!</v>
      </c>
      <c r="H110" s="80"/>
      <c r="I110" s="82">
        <v>0</v>
      </c>
      <c r="J110" s="86" t="e">
        <f>I110/E110</f>
        <v>#DIV/0!</v>
      </c>
      <c r="K110" s="83">
        <v>0</v>
      </c>
      <c r="L110" s="84">
        <f>K110-I110</f>
        <v>0</v>
      </c>
      <c r="M110" s="83">
        <v>0</v>
      </c>
      <c r="N110" s="54">
        <f>E110-I110</f>
        <v>0</v>
      </c>
      <c r="O110" s="83">
        <v>0</v>
      </c>
      <c r="P110" s="83">
        <v>0</v>
      </c>
      <c r="Q110" s="54">
        <f>(M110-O110)-(I110-P110)</f>
        <v>0</v>
      </c>
      <c r="R110" s="85">
        <f>IF((M110-K110)&lt;0,-1*(M110-K110),0)</f>
        <v>0</v>
      </c>
      <c r="S110" s="85">
        <f>IF((M110-K110)&gt;0,M110-K110,0)</f>
        <v>0</v>
      </c>
      <c r="T110" s="81"/>
      <c r="U110" s="42" t="e">
        <f>L110-(G108*J110)</f>
        <v>#DIV/0!</v>
      </c>
      <c r="V110" s="173"/>
      <c r="W110" s="176"/>
    </row>
    <row r="111" spans="1:33" ht="17.25" customHeight="1" thickBot="1">
      <c r="A111" s="106" t="str">
        <f>A109</f>
        <v>#</v>
      </c>
      <c r="B111" s="107">
        <f>B106</f>
        <v>43850</v>
      </c>
      <c r="C111" s="108" t="str">
        <f>C109</f>
        <v>JOB NAME HERE</v>
      </c>
      <c r="D111" s="109">
        <v>0</v>
      </c>
      <c r="E111" s="109">
        <v>0</v>
      </c>
      <c r="F111" s="110">
        <f t="shared" si="40"/>
        <v>0</v>
      </c>
      <c r="G111" s="111" t="e">
        <f t="shared" si="41"/>
        <v>#DIV/0!</v>
      </c>
      <c r="H111" s="112"/>
      <c r="I111" s="113">
        <v>0</v>
      </c>
      <c r="J111" s="114" t="e">
        <f>I111/E111</f>
        <v>#DIV/0!</v>
      </c>
      <c r="K111" s="115">
        <v>0</v>
      </c>
      <c r="L111" s="116">
        <f>K111-I111</f>
        <v>0</v>
      </c>
      <c r="M111" s="115">
        <v>0</v>
      </c>
      <c r="N111" s="59">
        <f>E111-I111</f>
        <v>0</v>
      </c>
      <c r="O111" s="115">
        <v>0</v>
      </c>
      <c r="P111" s="115">
        <v>0</v>
      </c>
      <c r="Q111" s="55">
        <f>(M111-O111)-(I111-P111)</f>
        <v>0</v>
      </c>
      <c r="R111" s="117">
        <f>IF((M111-K111)&lt;0,-1*(M111-K111),0)</f>
        <v>0</v>
      </c>
      <c r="S111" s="117">
        <f>IF((M111-K111)&gt;0,M111-K111,0)</f>
        <v>0</v>
      </c>
      <c r="T111" s="118"/>
      <c r="U111" s="119" t="e">
        <f>L111-(G108*J111)</f>
        <v>#DIV/0!</v>
      </c>
      <c r="V111" s="174"/>
      <c r="W111" s="177"/>
    </row>
    <row r="112" spans="1:33" ht="39.950000000000003" customHeight="1" thickBot="1">
      <c r="A112" s="73"/>
      <c r="B112" s="73"/>
      <c r="C112" s="73"/>
      <c r="D112" s="73"/>
      <c r="E112" s="73"/>
      <c r="F112" s="73"/>
      <c r="G112" s="73"/>
      <c r="H112" s="73"/>
      <c r="I112" s="73"/>
      <c r="J112" s="74"/>
      <c r="K112" s="73"/>
      <c r="L112" s="73"/>
      <c r="M112" s="73"/>
      <c r="N112" s="73"/>
      <c r="O112" s="75"/>
      <c r="P112" s="75"/>
      <c r="Q112" s="75"/>
      <c r="R112" s="75"/>
      <c r="S112" s="75"/>
      <c r="T112" s="73"/>
      <c r="U112" s="73"/>
      <c r="V112" s="75"/>
      <c r="W112" s="75"/>
      <c r="X112" s="3"/>
      <c r="Y112" s="3"/>
      <c r="Z112" s="3"/>
      <c r="AA112" s="3"/>
      <c r="AB112" s="3"/>
      <c r="AC112" s="3"/>
      <c r="AD112" s="3"/>
      <c r="AE112" s="3"/>
      <c r="AF112" s="3"/>
      <c r="AG112" s="3"/>
    </row>
    <row r="113" spans="1:33" s="43" customFormat="1" ht="16.5" customHeight="1" thickBot="1">
      <c r="A113" s="120"/>
      <c r="B113" s="121"/>
      <c r="C113" s="87" t="s">
        <v>59</v>
      </c>
      <c r="D113" s="9">
        <v>0</v>
      </c>
      <c r="E113" s="47"/>
      <c r="F113" s="88" t="s">
        <v>62</v>
      </c>
      <c r="G113" s="9">
        <v>0</v>
      </c>
      <c r="H113" s="89"/>
      <c r="I113" s="76"/>
      <c r="J113" s="77"/>
      <c r="K113" s="76"/>
      <c r="L113" s="78"/>
      <c r="M113" s="76"/>
      <c r="N113" s="76"/>
      <c r="O113" s="76"/>
      <c r="P113" s="76"/>
      <c r="Q113" s="79"/>
      <c r="R113" s="79"/>
      <c r="S113" s="79"/>
      <c r="T113" s="76"/>
      <c r="U113" s="78"/>
      <c r="V113" s="90"/>
      <c r="W113" s="90"/>
    </row>
    <row r="114" spans="1:33" ht="16.5" customHeight="1" thickBot="1">
      <c r="A114" s="91" t="s">
        <v>82</v>
      </c>
      <c r="B114" s="92">
        <f>B109</f>
        <v>43910</v>
      </c>
      <c r="C114" s="93" t="s">
        <v>83</v>
      </c>
      <c r="D114" s="94">
        <v>0</v>
      </c>
      <c r="E114" s="94">
        <v>0</v>
      </c>
      <c r="F114" s="95">
        <f>D114-E114</f>
        <v>0</v>
      </c>
      <c r="G114" s="96" t="e">
        <f>F114/D114</f>
        <v>#DIV/0!</v>
      </c>
      <c r="H114" s="97"/>
      <c r="I114" s="98">
        <v>0</v>
      </c>
      <c r="J114" s="99" t="e">
        <f>I114/E114</f>
        <v>#DIV/0!</v>
      </c>
      <c r="K114" s="100">
        <v>0</v>
      </c>
      <c r="L114" s="101">
        <f>K114-I114</f>
        <v>0</v>
      </c>
      <c r="M114" s="100">
        <v>0</v>
      </c>
      <c r="N114" s="28">
        <f>E114-I114</f>
        <v>0</v>
      </c>
      <c r="O114" s="100">
        <v>0</v>
      </c>
      <c r="P114" s="100">
        <v>0</v>
      </c>
      <c r="Q114" s="41">
        <f>(M114-O114)-(I114-P114)</f>
        <v>0</v>
      </c>
      <c r="R114" s="102">
        <f>IF((M114-K114)&lt;0,-1*(M114-K114),0)</f>
        <v>0</v>
      </c>
      <c r="S114" s="102">
        <f>IF((M114-K114)&gt;0,M114-K114,0)</f>
        <v>0</v>
      </c>
      <c r="T114" s="103"/>
      <c r="U114" s="104" t="e">
        <f>L114-(G113*J114)</f>
        <v>#DIV/0!</v>
      </c>
      <c r="V114" s="172" t="s">
        <v>82</v>
      </c>
      <c r="W114" s="175" t="s">
        <v>64</v>
      </c>
    </row>
    <row r="115" spans="1:33" ht="17.25" customHeight="1" thickBot="1">
      <c r="A115" s="105" t="str">
        <f>A114</f>
        <v>#</v>
      </c>
      <c r="B115" s="70">
        <f>B110</f>
        <v>43881</v>
      </c>
      <c r="C115" s="10" t="str">
        <f>C114</f>
        <v>JOB NAME HERE</v>
      </c>
      <c r="D115" s="56">
        <v>0</v>
      </c>
      <c r="E115" s="56">
        <v>0</v>
      </c>
      <c r="F115" s="30">
        <f t="shared" ref="F115:F116" si="42">D115-E115</f>
        <v>0</v>
      </c>
      <c r="G115" s="31" t="e">
        <f t="shared" ref="G115:G116" si="43">F115/D115</f>
        <v>#DIV/0!</v>
      </c>
      <c r="H115" s="80"/>
      <c r="I115" s="82">
        <v>0</v>
      </c>
      <c r="J115" s="86" t="e">
        <f>I115/E115</f>
        <v>#DIV/0!</v>
      </c>
      <c r="K115" s="83">
        <v>0</v>
      </c>
      <c r="L115" s="84">
        <f>K115-I115</f>
        <v>0</v>
      </c>
      <c r="M115" s="83">
        <v>0</v>
      </c>
      <c r="N115" s="54">
        <f>E115-I115</f>
        <v>0</v>
      </c>
      <c r="O115" s="83">
        <v>0</v>
      </c>
      <c r="P115" s="83">
        <v>0</v>
      </c>
      <c r="Q115" s="54">
        <f>(M115-O115)-(I115-P115)</f>
        <v>0</v>
      </c>
      <c r="R115" s="85">
        <f>IF((M115-K115)&lt;0,-1*(M115-K115),0)</f>
        <v>0</v>
      </c>
      <c r="S115" s="85">
        <f>IF((M115-K115)&gt;0,M115-K115,0)</f>
        <v>0</v>
      </c>
      <c r="T115" s="81"/>
      <c r="U115" s="42" t="e">
        <f>L115-(G113*J115)</f>
        <v>#DIV/0!</v>
      </c>
      <c r="V115" s="173"/>
      <c r="W115" s="176"/>
    </row>
    <row r="116" spans="1:33" ht="17.25" customHeight="1" thickBot="1">
      <c r="A116" s="106" t="str">
        <f>A114</f>
        <v>#</v>
      </c>
      <c r="B116" s="107">
        <f>B111</f>
        <v>43850</v>
      </c>
      <c r="C116" s="108" t="str">
        <f>C114</f>
        <v>JOB NAME HERE</v>
      </c>
      <c r="D116" s="109">
        <v>0</v>
      </c>
      <c r="E116" s="109">
        <v>0</v>
      </c>
      <c r="F116" s="110">
        <f t="shared" si="42"/>
        <v>0</v>
      </c>
      <c r="G116" s="111" t="e">
        <f t="shared" si="43"/>
        <v>#DIV/0!</v>
      </c>
      <c r="H116" s="112"/>
      <c r="I116" s="113">
        <v>0</v>
      </c>
      <c r="J116" s="114" t="e">
        <f>I116/E116</f>
        <v>#DIV/0!</v>
      </c>
      <c r="K116" s="115">
        <v>0</v>
      </c>
      <c r="L116" s="116">
        <f>K116-I116</f>
        <v>0</v>
      </c>
      <c r="M116" s="115">
        <v>0</v>
      </c>
      <c r="N116" s="59">
        <f>E116-I116</f>
        <v>0</v>
      </c>
      <c r="O116" s="115">
        <v>0</v>
      </c>
      <c r="P116" s="115">
        <v>0</v>
      </c>
      <c r="Q116" s="55">
        <f>(M116-O116)-(I116-P116)</f>
        <v>0</v>
      </c>
      <c r="R116" s="117">
        <f>IF((M116-K116)&lt;0,-1*(M116-K116),0)</f>
        <v>0</v>
      </c>
      <c r="S116" s="117">
        <f>IF((M116-K116)&gt;0,M116-K116,0)</f>
        <v>0</v>
      </c>
      <c r="T116" s="118"/>
      <c r="U116" s="119" t="e">
        <f>L116-(G113*J116)</f>
        <v>#DIV/0!</v>
      </c>
      <c r="V116" s="174"/>
      <c r="W116" s="177"/>
    </row>
    <row r="117" spans="1:33" ht="39.950000000000003" customHeight="1" thickBot="1">
      <c r="A117" s="73"/>
      <c r="B117" s="73"/>
      <c r="C117" s="73"/>
      <c r="D117" s="73"/>
      <c r="E117" s="73"/>
      <c r="F117" s="73"/>
      <c r="G117" s="73"/>
      <c r="H117" s="73"/>
      <c r="I117" s="73"/>
      <c r="J117" s="74"/>
      <c r="K117" s="73"/>
      <c r="L117" s="73"/>
      <c r="M117" s="73"/>
      <c r="N117" s="73"/>
      <c r="O117" s="75"/>
      <c r="P117" s="75"/>
      <c r="Q117" s="75"/>
      <c r="R117" s="75"/>
      <c r="S117" s="75"/>
      <c r="T117" s="73"/>
      <c r="U117" s="73"/>
      <c r="V117" s="75"/>
      <c r="W117" s="75"/>
      <c r="X117" s="3"/>
      <c r="Y117" s="3"/>
      <c r="Z117" s="3"/>
      <c r="AA117" s="3"/>
      <c r="AB117" s="3"/>
      <c r="AC117" s="3"/>
      <c r="AD117" s="3"/>
      <c r="AE117" s="3"/>
      <c r="AF117" s="3"/>
      <c r="AG117" s="3"/>
    </row>
    <row r="118" spans="1:33" s="43" customFormat="1" ht="16.5" customHeight="1" thickBot="1">
      <c r="A118" s="120"/>
      <c r="B118" s="121"/>
      <c r="C118" s="87" t="s">
        <v>59</v>
      </c>
      <c r="D118" s="9">
        <v>0</v>
      </c>
      <c r="E118" s="47"/>
      <c r="F118" s="88" t="s">
        <v>62</v>
      </c>
      <c r="G118" s="9">
        <v>0</v>
      </c>
      <c r="H118" s="89"/>
      <c r="I118" s="76"/>
      <c r="J118" s="77"/>
      <c r="K118" s="76"/>
      <c r="L118" s="78"/>
      <c r="M118" s="76"/>
      <c r="N118" s="76"/>
      <c r="O118" s="76"/>
      <c r="P118" s="76"/>
      <c r="Q118" s="79"/>
      <c r="R118" s="79"/>
      <c r="S118" s="79"/>
      <c r="T118" s="76"/>
      <c r="U118" s="78"/>
      <c r="V118" s="90"/>
      <c r="W118" s="90"/>
    </row>
    <row r="119" spans="1:33" ht="16.5" customHeight="1" thickBot="1">
      <c r="A119" s="91" t="s">
        <v>82</v>
      </c>
      <c r="B119" s="92">
        <f>B114</f>
        <v>43910</v>
      </c>
      <c r="C119" s="93" t="s">
        <v>83</v>
      </c>
      <c r="D119" s="94">
        <v>0</v>
      </c>
      <c r="E119" s="94">
        <v>0</v>
      </c>
      <c r="F119" s="95">
        <f>D119-E119</f>
        <v>0</v>
      </c>
      <c r="G119" s="96" t="e">
        <f>F119/D119</f>
        <v>#DIV/0!</v>
      </c>
      <c r="H119" s="97"/>
      <c r="I119" s="98">
        <v>0</v>
      </c>
      <c r="J119" s="99" t="e">
        <f>I119/E119</f>
        <v>#DIV/0!</v>
      </c>
      <c r="K119" s="100">
        <v>0</v>
      </c>
      <c r="L119" s="101">
        <f>K119-I119</f>
        <v>0</v>
      </c>
      <c r="M119" s="100">
        <v>0</v>
      </c>
      <c r="N119" s="28">
        <f>E119-I119</f>
        <v>0</v>
      </c>
      <c r="O119" s="100">
        <v>0</v>
      </c>
      <c r="P119" s="100">
        <v>0</v>
      </c>
      <c r="Q119" s="41">
        <f>(M119-O119)-(I119-P119)</f>
        <v>0</v>
      </c>
      <c r="R119" s="102">
        <f>IF((M119-K119)&lt;0,-1*(M119-K119),0)</f>
        <v>0</v>
      </c>
      <c r="S119" s="102">
        <f>IF((M119-K119)&gt;0,M119-K119,0)</f>
        <v>0</v>
      </c>
      <c r="T119" s="103"/>
      <c r="U119" s="104" t="e">
        <f>L119-(G118*J119)</f>
        <v>#DIV/0!</v>
      </c>
      <c r="V119" s="172" t="s">
        <v>82</v>
      </c>
      <c r="W119" s="175" t="s">
        <v>64</v>
      </c>
    </row>
    <row r="120" spans="1:33" ht="17.25" customHeight="1" thickBot="1">
      <c r="A120" s="105" t="str">
        <f>A119</f>
        <v>#</v>
      </c>
      <c r="B120" s="70">
        <f>B115</f>
        <v>43881</v>
      </c>
      <c r="C120" s="10" t="str">
        <f>C119</f>
        <v>JOB NAME HERE</v>
      </c>
      <c r="D120" s="56">
        <v>0</v>
      </c>
      <c r="E120" s="56">
        <v>0</v>
      </c>
      <c r="F120" s="30">
        <f t="shared" ref="F120:F121" si="44">D120-E120</f>
        <v>0</v>
      </c>
      <c r="G120" s="31" t="e">
        <f t="shared" ref="G120:G121" si="45">F120/D120</f>
        <v>#DIV/0!</v>
      </c>
      <c r="H120" s="80"/>
      <c r="I120" s="82">
        <v>0</v>
      </c>
      <c r="J120" s="86" t="e">
        <f>I120/E120</f>
        <v>#DIV/0!</v>
      </c>
      <c r="K120" s="83">
        <v>0</v>
      </c>
      <c r="L120" s="84">
        <f>K120-I120</f>
        <v>0</v>
      </c>
      <c r="M120" s="83">
        <v>0</v>
      </c>
      <c r="N120" s="54">
        <f>E120-I120</f>
        <v>0</v>
      </c>
      <c r="O120" s="83">
        <v>0</v>
      </c>
      <c r="P120" s="83">
        <v>0</v>
      </c>
      <c r="Q120" s="54">
        <f>(M120-O120)-(I120-P120)</f>
        <v>0</v>
      </c>
      <c r="R120" s="85">
        <f>IF((M120-K120)&lt;0,-1*(M120-K120),0)</f>
        <v>0</v>
      </c>
      <c r="S120" s="85">
        <f>IF((M120-K120)&gt;0,M120-K120,0)</f>
        <v>0</v>
      </c>
      <c r="T120" s="81"/>
      <c r="U120" s="42" t="e">
        <f>L120-(G118*J120)</f>
        <v>#DIV/0!</v>
      </c>
      <c r="V120" s="173"/>
      <c r="W120" s="176"/>
    </row>
    <row r="121" spans="1:33" ht="17.25" customHeight="1" thickBot="1">
      <c r="A121" s="106" t="str">
        <f>A119</f>
        <v>#</v>
      </c>
      <c r="B121" s="107">
        <f>B116</f>
        <v>43850</v>
      </c>
      <c r="C121" s="108" t="str">
        <f>C119</f>
        <v>JOB NAME HERE</v>
      </c>
      <c r="D121" s="109">
        <v>0</v>
      </c>
      <c r="E121" s="109">
        <v>0</v>
      </c>
      <c r="F121" s="110">
        <f t="shared" si="44"/>
        <v>0</v>
      </c>
      <c r="G121" s="111" t="e">
        <f t="shared" si="45"/>
        <v>#DIV/0!</v>
      </c>
      <c r="H121" s="112"/>
      <c r="I121" s="113">
        <v>0</v>
      </c>
      <c r="J121" s="114" t="e">
        <f>I121/E121</f>
        <v>#DIV/0!</v>
      </c>
      <c r="K121" s="115">
        <v>0</v>
      </c>
      <c r="L121" s="116">
        <f>K121-I121</f>
        <v>0</v>
      </c>
      <c r="M121" s="115">
        <v>0</v>
      </c>
      <c r="N121" s="59">
        <f>E121-I121</f>
        <v>0</v>
      </c>
      <c r="O121" s="115">
        <v>0</v>
      </c>
      <c r="P121" s="115">
        <v>0</v>
      </c>
      <c r="Q121" s="55">
        <f>(M121-O121)-(I121-P121)</f>
        <v>0</v>
      </c>
      <c r="R121" s="117">
        <f>IF((M121-K121)&lt;0,-1*(M121-K121),0)</f>
        <v>0</v>
      </c>
      <c r="S121" s="117">
        <f>IF((M121-K121)&gt;0,M121-K121,0)</f>
        <v>0</v>
      </c>
      <c r="T121" s="118"/>
      <c r="U121" s="119" t="e">
        <f>L121-(G118*J121)</f>
        <v>#DIV/0!</v>
      </c>
      <c r="V121" s="174"/>
      <c r="W121" s="177"/>
    </row>
    <row r="122" spans="1:33" ht="39.950000000000003" customHeight="1" thickBot="1">
      <c r="A122" s="73"/>
      <c r="B122" s="73"/>
      <c r="C122" s="73"/>
      <c r="D122" s="73"/>
      <c r="E122" s="73"/>
      <c r="F122" s="73"/>
      <c r="G122" s="73"/>
      <c r="H122" s="73"/>
      <c r="I122" s="73"/>
      <c r="J122" s="74"/>
      <c r="K122" s="73"/>
      <c r="L122" s="73"/>
      <c r="M122" s="73"/>
      <c r="N122" s="73"/>
      <c r="O122" s="75"/>
      <c r="P122" s="75"/>
      <c r="Q122" s="75"/>
      <c r="R122" s="75"/>
      <c r="S122" s="75"/>
      <c r="T122" s="73"/>
      <c r="U122" s="73"/>
      <c r="V122" s="75"/>
      <c r="W122" s="75"/>
      <c r="X122" s="3"/>
      <c r="Y122" s="3"/>
      <c r="Z122" s="3"/>
      <c r="AA122" s="3"/>
      <c r="AB122" s="3"/>
      <c r="AC122" s="3"/>
      <c r="AD122" s="3"/>
      <c r="AE122" s="3"/>
      <c r="AF122" s="3"/>
      <c r="AG122" s="3"/>
    </row>
    <row r="123" spans="1:33" s="43" customFormat="1" ht="16.5" customHeight="1" thickBot="1">
      <c r="A123" s="120"/>
      <c r="B123" s="121"/>
      <c r="C123" s="87" t="s">
        <v>59</v>
      </c>
      <c r="D123" s="9">
        <v>0</v>
      </c>
      <c r="E123" s="47"/>
      <c r="F123" s="88" t="s">
        <v>62</v>
      </c>
      <c r="G123" s="9">
        <v>0</v>
      </c>
      <c r="H123" s="89"/>
      <c r="I123" s="76"/>
      <c r="J123" s="77"/>
      <c r="K123" s="76"/>
      <c r="L123" s="78"/>
      <c r="M123" s="76"/>
      <c r="N123" s="76"/>
      <c r="O123" s="76"/>
      <c r="P123" s="76"/>
      <c r="Q123" s="79"/>
      <c r="R123" s="79"/>
      <c r="S123" s="79"/>
      <c r="T123" s="76"/>
      <c r="U123" s="78"/>
      <c r="V123" s="90"/>
      <c r="W123" s="90"/>
    </row>
    <row r="124" spans="1:33" ht="16.5" customHeight="1" thickBot="1">
      <c r="A124" s="91" t="s">
        <v>82</v>
      </c>
      <c r="B124" s="92">
        <f>B119</f>
        <v>43910</v>
      </c>
      <c r="C124" s="93" t="s">
        <v>83</v>
      </c>
      <c r="D124" s="94">
        <v>0</v>
      </c>
      <c r="E124" s="94">
        <v>0</v>
      </c>
      <c r="F124" s="95">
        <f>D124-E124</f>
        <v>0</v>
      </c>
      <c r="G124" s="96" t="e">
        <f>F124/D124</f>
        <v>#DIV/0!</v>
      </c>
      <c r="H124" s="97"/>
      <c r="I124" s="98">
        <v>0</v>
      </c>
      <c r="J124" s="99" t="e">
        <f>I124/E124</f>
        <v>#DIV/0!</v>
      </c>
      <c r="K124" s="100">
        <v>0</v>
      </c>
      <c r="L124" s="101">
        <f>K124-I124</f>
        <v>0</v>
      </c>
      <c r="M124" s="100">
        <v>0</v>
      </c>
      <c r="N124" s="28">
        <f>E124-I124</f>
        <v>0</v>
      </c>
      <c r="O124" s="100">
        <v>0</v>
      </c>
      <c r="P124" s="100">
        <v>0</v>
      </c>
      <c r="Q124" s="41">
        <f>(M124-O124)-(I124-P124)</f>
        <v>0</v>
      </c>
      <c r="R124" s="102">
        <f>IF((M124-K124)&lt;0,-1*(M124-K124),0)</f>
        <v>0</v>
      </c>
      <c r="S124" s="102">
        <f>IF((M124-K124)&gt;0,M124-K124,0)</f>
        <v>0</v>
      </c>
      <c r="T124" s="103"/>
      <c r="U124" s="104" t="e">
        <f>L124-(G123*J124)</f>
        <v>#DIV/0!</v>
      </c>
      <c r="V124" s="172" t="s">
        <v>82</v>
      </c>
      <c r="W124" s="175" t="s">
        <v>64</v>
      </c>
    </row>
    <row r="125" spans="1:33" ht="17.25" customHeight="1" thickBot="1">
      <c r="A125" s="105" t="str">
        <f>A124</f>
        <v>#</v>
      </c>
      <c r="B125" s="70">
        <f>B120</f>
        <v>43881</v>
      </c>
      <c r="C125" s="10" t="str">
        <f>C124</f>
        <v>JOB NAME HERE</v>
      </c>
      <c r="D125" s="56">
        <v>0</v>
      </c>
      <c r="E125" s="56">
        <v>0</v>
      </c>
      <c r="F125" s="30">
        <f t="shared" ref="F125:F126" si="46">D125-E125</f>
        <v>0</v>
      </c>
      <c r="G125" s="31" t="e">
        <f t="shared" ref="G125:G126" si="47">F125/D125</f>
        <v>#DIV/0!</v>
      </c>
      <c r="H125" s="80"/>
      <c r="I125" s="82">
        <v>0</v>
      </c>
      <c r="J125" s="86" t="e">
        <f>I125/E125</f>
        <v>#DIV/0!</v>
      </c>
      <c r="K125" s="83">
        <v>0</v>
      </c>
      <c r="L125" s="84">
        <f>K125-I125</f>
        <v>0</v>
      </c>
      <c r="M125" s="83">
        <v>0</v>
      </c>
      <c r="N125" s="54">
        <f>E125-I125</f>
        <v>0</v>
      </c>
      <c r="O125" s="83">
        <v>0</v>
      </c>
      <c r="P125" s="83">
        <v>0</v>
      </c>
      <c r="Q125" s="54">
        <f>(M125-O125)-(I125-P125)</f>
        <v>0</v>
      </c>
      <c r="R125" s="85">
        <f>IF((M125-K125)&lt;0,-1*(M125-K125),0)</f>
        <v>0</v>
      </c>
      <c r="S125" s="85">
        <f>IF((M125-K125)&gt;0,M125-K125,0)</f>
        <v>0</v>
      </c>
      <c r="T125" s="81"/>
      <c r="U125" s="42" t="e">
        <f>L125-(G123*J125)</f>
        <v>#DIV/0!</v>
      </c>
      <c r="V125" s="173"/>
      <c r="W125" s="176"/>
    </row>
    <row r="126" spans="1:33" ht="17.25" customHeight="1" thickBot="1">
      <c r="A126" s="106" t="str">
        <f>A124</f>
        <v>#</v>
      </c>
      <c r="B126" s="107">
        <f>B121</f>
        <v>43850</v>
      </c>
      <c r="C126" s="108" t="str">
        <f>C124</f>
        <v>JOB NAME HERE</v>
      </c>
      <c r="D126" s="109">
        <v>0</v>
      </c>
      <c r="E126" s="109">
        <v>0</v>
      </c>
      <c r="F126" s="110">
        <f t="shared" si="46"/>
        <v>0</v>
      </c>
      <c r="G126" s="111" t="e">
        <f t="shared" si="47"/>
        <v>#DIV/0!</v>
      </c>
      <c r="H126" s="112"/>
      <c r="I126" s="113">
        <v>0</v>
      </c>
      <c r="J126" s="114" t="e">
        <f>I126/E126</f>
        <v>#DIV/0!</v>
      </c>
      <c r="K126" s="115">
        <v>0</v>
      </c>
      <c r="L126" s="116">
        <f>K126-I126</f>
        <v>0</v>
      </c>
      <c r="M126" s="115">
        <v>0</v>
      </c>
      <c r="N126" s="59">
        <f>E126-I126</f>
        <v>0</v>
      </c>
      <c r="O126" s="115">
        <v>0</v>
      </c>
      <c r="P126" s="115">
        <v>0</v>
      </c>
      <c r="Q126" s="55">
        <f>(M126-O126)-(I126-P126)</f>
        <v>0</v>
      </c>
      <c r="R126" s="117">
        <f>IF((M126-K126)&lt;0,-1*(M126-K126),0)</f>
        <v>0</v>
      </c>
      <c r="S126" s="117">
        <f>IF((M126-K126)&gt;0,M126-K126,0)</f>
        <v>0</v>
      </c>
      <c r="T126" s="118"/>
      <c r="U126" s="119" t="e">
        <f>L126-(G123*J126)</f>
        <v>#DIV/0!</v>
      </c>
      <c r="V126" s="174"/>
      <c r="W126" s="177"/>
    </row>
    <row r="127" spans="1:33" ht="39.950000000000003" customHeight="1" thickBot="1">
      <c r="A127" s="73"/>
      <c r="B127" s="73"/>
      <c r="C127" s="73"/>
      <c r="D127" s="73"/>
      <c r="E127" s="73"/>
      <c r="F127" s="73"/>
      <c r="G127" s="73"/>
      <c r="H127" s="73"/>
      <c r="I127" s="73"/>
      <c r="J127" s="74"/>
      <c r="K127" s="73"/>
      <c r="L127" s="73"/>
      <c r="M127" s="73"/>
      <c r="N127" s="73"/>
      <c r="O127" s="75"/>
      <c r="P127" s="75"/>
      <c r="Q127" s="75"/>
      <c r="R127" s="75"/>
      <c r="S127" s="75"/>
      <c r="T127" s="73"/>
      <c r="U127" s="73"/>
      <c r="V127" s="75"/>
      <c r="W127" s="75"/>
      <c r="X127" s="3"/>
      <c r="Y127" s="3"/>
      <c r="Z127" s="3"/>
      <c r="AA127" s="3"/>
      <c r="AB127" s="3"/>
      <c r="AC127" s="3"/>
      <c r="AD127" s="3"/>
      <c r="AE127" s="3"/>
      <c r="AF127" s="3"/>
      <c r="AG127" s="3"/>
    </row>
    <row r="128" spans="1:33" s="43" customFormat="1" ht="16.5" customHeight="1" thickBot="1">
      <c r="A128" s="120"/>
      <c r="B128" s="121"/>
      <c r="C128" s="87" t="s">
        <v>59</v>
      </c>
      <c r="D128" s="9">
        <v>0</v>
      </c>
      <c r="E128" s="47"/>
      <c r="F128" s="88" t="s">
        <v>62</v>
      </c>
      <c r="G128" s="9">
        <v>0</v>
      </c>
      <c r="H128" s="89"/>
      <c r="I128" s="76"/>
      <c r="J128" s="77"/>
      <c r="K128" s="76"/>
      <c r="L128" s="78"/>
      <c r="M128" s="76"/>
      <c r="N128" s="76"/>
      <c r="O128" s="76"/>
      <c r="P128" s="76"/>
      <c r="Q128" s="79"/>
      <c r="R128" s="79"/>
      <c r="S128" s="79"/>
      <c r="T128" s="76"/>
      <c r="U128" s="78"/>
      <c r="V128" s="90"/>
      <c r="W128" s="90"/>
    </row>
    <row r="129" spans="1:33" ht="16.5" customHeight="1" thickBot="1">
      <c r="A129" s="91" t="s">
        <v>82</v>
      </c>
      <c r="B129" s="92">
        <f>B124</f>
        <v>43910</v>
      </c>
      <c r="C129" s="93" t="s">
        <v>83</v>
      </c>
      <c r="D129" s="94">
        <v>0</v>
      </c>
      <c r="E129" s="94">
        <v>0</v>
      </c>
      <c r="F129" s="95">
        <f>D129-E129</f>
        <v>0</v>
      </c>
      <c r="G129" s="96" t="e">
        <f>F129/D129</f>
        <v>#DIV/0!</v>
      </c>
      <c r="H129" s="97"/>
      <c r="I129" s="98">
        <v>0</v>
      </c>
      <c r="J129" s="99" t="e">
        <f>I129/E129</f>
        <v>#DIV/0!</v>
      </c>
      <c r="K129" s="100">
        <v>0</v>
      </c>
      <c r="L129" s="101">
        <f>K129-I129</f>
        <v>0</v>
      </c>
      <c r="M129" s="100">
        <v>0</v>
      </c>
      <c r="N129" s="28">
        <f>E129-I129</f>
        <v>0</v>
      </c>
      <c r="O129" s="100">
        <v>0</v>
      </c>
      <c r="P129" s="100">
        <v>0</v>
      </c>
      <c r="Q129" s="41">
        <f>(M129-O129)-(I129-P129)</f>
        <v>0</v>
      </c>
      <c r="R129" s="102">
        <f>IF((M129-K129)&lt;0,-1*(M129-K129),0)</f>
        <v>0</v>
      </c>
      <c r="S129" s="102">
        <f>IF((M129-K129)&gt;0,M129-K129,0)</f>
        <v>0</v>
      </c>
      <c r="T129" s="103"/>
      <c r="U129" s="104" t="e">
        <f>L129-(G128*J129)</f>
        <v>#DIV/0!</v>
      </c>
      <c r="V129" s="172" t="s">
        <v>82</v>
      </c>
      <c r="W129" s="175" t="s">
        <v>64</v>
      </c>
    </row>
    <row r="130" spans="1:33" ht="17.25" customHeight="1" thickBot="1">
      <c r="A130" s="105" t="str">
        <f>A129</f>
        <v>#</v>
      </c>
      <c r="B130" s="70">
        <f>B125</f>
        <v>43881</v>
      </c>
      <c r="C130" s="10" t="str">
        <f>C129</f>
        <v>JOB NAME HERE</v>
      </c>
      <c r="D130" s="56">
        <v>0</v>
      </c>
      <c r="E130" s="56">
        <v>0</v>
      </c>
      <c r="F130" s="30">
        <f t="shared" ref="F130:F131" si="48">D130-E130</f>
        <v>0</v>
      </c>
      <c r="G130" s="31" t="e">
        <f t="shared" ref="G130:G131" si="49">F130/D130</f>
        <v>#DIV/0!</v>
      </c>
      <c r="H130" s="80"/>
      <c r="I130" s="82">
        <v>0</v>
      </c>
      <c r="J130" s="86" t="e">
        <f>I130/E130</f>
        <v>#DIV/0!</v>
      </c>
      <c r="K130" s="83">
        <v>0</v>
      </c>
      <c r="L130" s="84">
        <f>K130-I130</f>
        <v>0</v>
      </c>
      <c r="M130" s="83">
        <v>0</v>
      </c>
      <c r="N130" s="54">
        <f>E130-I130</f>
        <v>0</v>
      </c>
      <c r="O130" s="83">
        <v>0</v>
      </c>
      <c r="P130" s="83">
        <v>0</v>
      </c>
      <c r="Q130" s="54">
        <f>(M130-O130)-(I130-P130)</f>
        <v>0</v>
      </c>
      <c r="R130" s="85">
        <f>IF((M130-K130)&lt;0,-1*(M130-K130),0)</f>
        <v>0</v>
      </c>
      <c r="S130" s="85">
        <f>IF((M130-K130)&gt;0,M130-K130,0)</f>
        <v>0</v>
      </c>
      <c r="T130" s="81"/>
      <c r="U130" s="42" t="e">
        <f>L130-(G128*J130)</f>
        <v>#DIV/0!</v>
      </c>
      <c r="V130" s="173"/>
      <c r="W130" s="176"/>
    </row>
    <row r="131" spans="1:33" ht="17.25" customHeight="1" thickBot="1">
      <c r="A131" s="106" t="str">
        <f>A129</f>
        <v>#</v>
      </c>
      <c r="B131" s="107">
        <f>B126</f>
        <v>43850</v>
      </c>
      <c r="C131" s="108" t="str">
        <f>C129</f>
        <v>JOB NAME HERE</v>
      </c>
      <c r="D131" s="109">
        <v>0</v>
      </c>
      <c r="E131" s="109">
        <v>0</v>
      </c>
      <c r="F131" s="110">
        <f t="shared" si="48"/>
        <v>0</v>
      </c>
      <c r="G131" s="111" t="e">
        <f t="shared" si="49"/>
        <v>#DIV/0!</v>
      </c>
      <c r="H131" s="112"/>
      <c r="I131" s="113">
        <v>0</v>
      </c>
      <c r="J131" s="114" t="e">
        <f>I131/E131</f>
        <v>#DIV/0!</v>
      </c>
      <c r="K131" s="115">
        <v>0</v>
      </c>
      <c r="L131" s="116">
        <f>K131-I131</f>
        <v>0</v>
      </c>
      <c r="M131" s="115">
        <v>0</v>
      </c>
      <c r="N131" s="59">
        <f>E131-I131</f>
        <v>0</v>
      </c>
      <c r="O131" s="115">
        <v>0</v>
      </c>
      <c r="P131" s="115">
        <v>0</v>
      </c>
      <c r="Q131" s="55">
        <f>(M131-O131)-(I131-P131)</f>
        <v>0</v>
      </c>
      <c r="R131" s="117">
        <f>IF((M131-K131)&lt;0,-1*(M131-K131),0)</f>
        <v>0</v>
      </c>
      <c r="S131" s="117">
        <f>IF((M131-K131)&gt;0,M131-K131,0)</f>
        <v>0</v>
      </c>
      <c r="T131" s="118"/>
      <c r="U131" s="119" t="e">
        <f>L131-(G128*J131)</f>
        <v>#DIV/0!</v>
      </c>
      <c r="V131" s="174"/>
      <c r="W131" s="177"/>
    </row>
    <row r="132" spans="1:33" ht="39.950000000000003" customHeight="1" thickBot="1">
      <c r="A132" s="73"/>
      <c r="B132" s="73"/>
      <c r="C132" s="73"/>
      <c r="D132" s="73"/>
      <c r="E132" s="73"/>
      <c r="F132" s="73"/>
      <c r="G132" s="73"/>
      <c r="H132" s="73"/>
      <c r="I132" s="73"/>
      <c r="J132" s="74"/>
      <c r="K132" s="73"/>
      <c r="L132" s="73"/>
      <c r="M132" s="73"/>
      <c r="N132" s="73"/>
      <c r="O132" s="75"/>
      <c r="P132" s="75"/>
      <c r="Q132" s="75"/>
      <c r="R132" s="75"/>
      <c r="S132" s="75"/>
      <c r="T132" s="73"/>
      <c r="U132" s="73"/>
      <c r="V132" s="75"/>
      <c r="W132" s="75"/>
      <c r="X132" s="3"/>
      <c r="Y132" s="3"/>
      <c r="Z132" s="3"/>
      <c r="AA132" s="3"/>
      <c r="AB132" s="3"/>
      <c r="AC132" s="3"/>
      <c r="AD132" s="3"/>
      <c r="AE132" s="3"/>
      <c r="AF132" s="3"/>
      <c r="AG132" s="3"/>
    </row>
    <row r="133" spans="1:33" s="43" customFormat="1" ht="16.5" customHeight="1" thickBot="1">
      <c r="A133" s="120"/>
      <c r="B133" s="121"/>
      <c r="C133" s="87" t="s">
        <v>59</v>
      </c>
      <c r="D133" s="9">
        <v>0</v>
      </c>
      <c r="E133" s="47"/>
      <c r="F133" s="88" t="s">
        <v>62</v>
      </c>
      <c r="G133" s="9">
        <v>0</v>
      </c>
      <c r="H133" s="89"/>
      <c r="I133" s="76"/>
      <c r="J133" s="77"/>
      <c r="K133" s="76"/>
      <c r="L133" s="78"/>
      <c r="M133" s="76"/>
      <c r="N133" s="76"/>
      <c r="O133" s="76"/>
      <c r="P133" s="76"/>
      <c r="Q133" s="79"/>
      <c r="R133" s="79"/>
      <c r="S133" s="79"/>
      <c r="T133" s="76"/>
      <c r="U133" s="78"/>
      <c r="V133" s="90"/>
      <c r="W133" s="90"/>
    </row>
    <row r="134" spans="1:33" ht="16.5" customHeight="1" thickBot="1">
      <c r="A134" s="91" t="s">
        <v>82</v>
      </c>
      <c r="B134" s="92">
        <f>B129</f>
        <v>43910</v>
      </c>
      <c r="C134" s="93" t="s">
        <v>83</v>
      </c>
      <c r="D134" s="94">
        <v>0</v>
      </c>
      <c r="E134" s="94">
        <v>0</v>
      </c>
      <c r="F134" s="95">
        <f>D134-E134</f>
        <v>0</v>
      </c>
      <c r="G134" s="96" t="e">
        <f>F134/D134</f>
        <v>#DIV/0!</v>
      </c>
      <c r="H134" s="97"/>
      <c r="I134" s="98">
        <v>0</v>
      </c>
      <c r="J134" s="99" t="e">
        <f>I134/E134</f>
        <v>#DIV/0!</v>
      </c>
      <c r="K134" s="100">
        <v>0</v>
      </c>
      <c r="L134" s="101">
        <f>K134-I134</f>
        <v>0</v>
      </c>
      <c r="M134" s="100">
        <v>0</v>
      </c>
      <c r="N134" s="28">
        <f>E134-I134</f>
        <v>0</v>
      </c>
      <c r="O134" s="100">
        <v>0</v>
      </c>
      <c r="P134" s="100">
        <v>0</v>
      </c>
      <c r="Q134" s="41">
        <f>(M134-O134)-(I134-P134)</f>
        <v>0</v>
      </c>
      <c r="R134" s="102">
        <f>IF((M134-K134)&lt;0,-1*(M134-K134),0)</f>
        <v>0</v>
      </c>
      <c r="S134" s="102">
        <f>IF((M134-K134)&gt;0,M134-K134,0)</f>
        <v>0</v>
      </c>
      <c r="T134" s="103"/>
      <c r="U134" s="104" t="e">
        <f>L134-(G133*J134)</f>
        <v>#DIV/0!</v>
      </c>
      <c r="V134" s="172" t="s">
        <v>82</v>
      </c>
      <c r="W134" s="175" t="s">
        <v>64</v>
      </c>
    </row>
    <row r="135" spans="1:33" ht="17.25" customHeight="1" thickBot="1">
      <c r="A135" s="105" t="str">
        <f>A134</f>
        <v>#</v>
      </c>
      <c r="B135" s="70">
        <f>B130</f>
        <v>43881</v>
      </c>
      <c r="C135" s="10" t="str">
        <f>C134</f>
        <v>JOB NAME HERE</v>
      </c>
      <c r="D135" s="56">
        <v>0</v>
      </c>
      <c r="E135" s="56">
        <v>0</v>
      </c>
      <c r="F135" s="30">
        <f t="shared" ref="F135:F136" si="50">D135-E135</f>
        <v>0</v>
      </c>
      <c r="G135" s="31" t="e">
        <f t="shared" ref="G135:G136" si="51">F135/D135</f>
        <v>#DIV/0!</v>
      </c>
      <c r="H135" s="80"/>
      <c r="I135" s="82">
        <v>0</v>
      </c>
      <c r="J135" s="86" t="e">
        <f>I135/E135</f>
        <v>#DIV/0!</v>
      </c>
      <c r="K135" s="83">
        <v>0</v>
      </c>
      <c r="L135" s="84">
        <f>K135-I135</f>
        <v>0</v>
      </c>
      <c r="M135" s="83">
        <v>0</v>
      </c>
      <c r="N135" s="54">
        <f>E135-I135</f>
        <v>0</v>
      </c>
      <c r="O135" s="83">
        <v>0</v>
      </c>
      <c r="P135" s="83">
        <v>0</v>
      </c>
      <c r="Q135" s="54">
        <f>(M135-O135)-(I135-P135)</f>
        <v>0</v>
      </c>
      <c r="R135" s="85">
        <f>IF((M135-K135)&lt;0,-1*(M135-K135),0)</f>
        <v>0</v>
      </c>
      <c r="S135" s="85">
        <f>IF((M135-K135)&gt;0,M135-K135,0)</f>
        <v>0</v>
      </c>
      <c r="T135" s="81"/>
      <c r="U135" s="42" t="e">
        <f>L135-(G133*J135)</f>
        <v>#DIV/0!</v>
      </c>
      <c r="V135" s="173"/>
      <c r="W135" s="176"/>
    </row>
    <row r="136" spans="1:33" ht="17.25" customHeight="1" thickBot="1">
      <c r="A136" s="106" t="str">
        <f>A134</f>
        <v>#</v>
      </c>
      <c r="B136" s="107">
        <f>B131</f>
        <v>43850</v>
      </c>
      <c r="C136" s="108" t="str">
        <f>C134</f>
        <v>JOB NAME HERE</v>
      </c>
      <c r="D136" s="109">
        <v>0</v>
      </c>
      <c r="E136" s="109">
        <v>0</v>
      </c>
      <c r="F136" s="110">
        <f t="shared" si="50"/>
        <v>0</v>
      </c>
      <c r="G136" s="111" t="e">
        <f t="shared" si="51"/>
        <v>#DIV/0!</v>
      </c>
      <c r="H136" s="112"/>
      <c r="I136" s="113">
        <v>0</v>
      </c>
      <c r="J136" s="114" t="e">
        <f>I136/E136</f>
        <v>#DIV/0!</v>
      </c>
      <c r="K136" s="115">
        <v>0</v>
      </c>
      <c r="L136" s="116">
        <f>K136-I136</f>
        <v>0</v>
      </c>
      <c r="M136" s="115">
        <v>0</v>
      </c>
      <c r="N136" s="59">
        <f>E136-I136</f>
        <v>0</v>
      </c>
      <c r="O136" s="115">
        <v>0</v>
      </c>
      <c r="P136" s="115">
        <v>0</v>
      </c>
      <c r="Q136" s="55">
        <f>(M136-O136)-(I136-P136)</f>
        <v>0</v>
      </c>
      <c r="R136" s="117">
        <f>IF((M136-K136)&lt;0,-1*(M136-K136),0)</f>
        <v>0</v>
      </c>
      <c r="S136" s="117">
        <f>IF((M136-K136)&gt;0,M136-K136,0)</f>
        <v>0</v>
      </c>
      <c r="T136" s="118"/>
      <c r="U136" s="119" t="e">
        <f>L136-(G133*J136)</f>
        <v>#DIV/0!</v>
      </c>
      <c r="V136" s="174"/>
      <c r="W136" s="177"/>
    </row>
    <row r="137" spans="1:33" ht="39.950000000000003" customHeight="1" thickBot="1">
      <c r="A137" s="73"/>
      <c r="B137" s="73"/>
      <c r="C137" s="73"/>
      <c r="D137" s="73"/>
      <c r="E137" s="73"/>
      <c r="F137" s="73"/>
      <c r="G137" s="73"/>
      <c r="H137" s="73"/>
      <c r="I137" s="73"/>
      <c r="J137" s="74"/>
      <c r="K137" s="73"/>
      <c r="L137" s="73"/>
      <c r="M137" s="73"/>
      <c r="N137" s="73"/>
      <c r="O137" s="75"/>
      <c r="P137" s="75"/>
      <c r="Q137" s="75"/>
      <c r="R137" s="75"/>
      <c r="S137" s="75"/>
      <c r="T137" s="73"/>
      <c r="U137" s="73"/>
      <c r="V137" s="75"/>
      <c r="W137" s="75"/>
      <c r="X137" s="3"/>
      <c r="Y137" s="3"/>
      <c r="Z137" s="3"/>
      <c r="AA137" s="3"/>
      <c r="AB137" s="3"/>
      <c r="AC137" s="3"/>
      <c r="AD137" s="3"/>
      <c r="AE137" s="3"/>
      <c r="AF137" s="3"/>
      <c r="AG137" s="3"/>
    </row>
    <row r="138" spans="1:33" s="43" customFormat="1" ht="16.5" customHeight="1" thickBot="1">
      <c r="A138" s="120"/>
      <c r="B138" s="121"/>
      <c r="C138" s="87" t="s">
        <v>59</v>
      </c>
      <c r="D138" s="9">
        <v>0</v>
      </c>
      <c r="E138" s="47"/>
      <c r="F138" s="88" t="s">
        <v>62</v>
      </c>
      <c r="G138" s="9">
        <v>0</v>
      </c>
      <c r="H138" s="89"/>
      <c r="I138" s="76"/>
      <c r="J138" s="77"/>
      <c r="K138" s="76"/>
      <c r="L138" s="78"/>
      <c r="M138" s="76"/>
      <c r="N138" s="76"/>
      <c r="O138" s="76"/>
      <c r="P138" s="76"/>
      <c r="Q138" s="79"/>
      <c r="R138" s="79"/>
      <c r="S138" s="79"/>
      <c r="T138" s="76"/>
      <c r="U138" s="78"/>
      <c r="V138" s="90"/>
      <c r="W138" s="90"/>
    </row>
    <row r="139" spans="1:33" ht="16.5" customHeight="1" thickBot="1">
      <c r="A139" s="91" t="s">
        <v>82</v>
      </c>
      <c r="B139" s="92">
        <f>B134</f>
        <v>43910</v>
      </c>
      <c r="C139" s="93" t="s">
        <v>83</v>
      </c>
      <c r="D139" s="94">
        <v>0</v>
      </c>
      <c r="E139" s="94">
        <v>0</v>
      </c>
      <c r="F139" s="95">
        <f>D139-E139</f>
        <v>0</v>
      </c>
      <c r="G139" s="96" t="e">
        <f>F139/D139</f>
        <v>#DIV/0!</v>
      </c>
      <c r="H139" s="97"/>
      <c r="I139" s="98">
        <v>0</v>
      </c>
      <c r="J139" s="99" t="e">
        <f>I139/E139</f>
        <v>#DIV/0!</v>
      </c>
      <c r="K139" s="100">
        <v>0</v>
      </c>
      <c r="L139" s="101">
        <f>K139-I139</f>
        <v>0</v>
      </c>
      <c r="M139" s="100">
        <v>0</v>
      </c>
      <c r="N139" s="28">
        <f>E139-I139</f>
        <v>0</v>
      </c>
      <c r="O139" s="100">
        <v>0</v>
      </c>
      <c r="P139" s="100">
        <v>0</v>
      </c>
      <c r="Q139" s="41">
        <f>(M139-O139)-(I139-P139)</f>
        <v>0</v>
      </c>
      <c r="R139" s="102">
        <f>IF((M139-K139)&lt;0,-1*(M139-K139),0)</f>
        <v>0</v>
      </c>
      <c r="S139" s="102">
        <f>IF((M139-K139)&gt;0,M139-K139,0)</f>
        <v>0</v>
      </c>
      <c r="T139" s="103"/>
      <c r="U139" s="104" t="e">
        <f>L139-(G138*J139)</f>
        <v>#DIV/0!</v>
      </c>
      <c r="V139" s="172" t="s">
        <v>82</v>
      </c>
      <c r="W139" s="175" t="s">
        <v>64</v>
      </c>
    </row>
    <row r="140" spans="1:33" ht="17.25" customHeight="1" thickBot="1">
      <c r="A140" s="105" t="str">
        <f>A139</f>
        <v>#</v>
      </c>
      <c r="B140" s="70">
        <f>B135</f>
        <v>43881</v>
      </c>
      <c r="C140" s="10" t="str">
        <f>C139</f>
        <v>JOB NAME HERE</v>
      </c>
      <c r="D140" s="56">
        <v>0</v>
      </c>
      <c r="E140" s="56">
        <v>0</v>
      </c>
      <c r="F140" s="30">
        <f t="shared" ref="F140:F141" si="52">D140-E140</f>
        <v>0</v>
      </c>
      <c r="G140" s="31" t="e">
        <f t="shared" ref="G140:G141" si="53">F140/D140</f>
        <v>#DIV/0!</v>
      </c>
      <c r="H140" s="80"/>
      <c r="I140" s="82">
        <v>0</v>
      </c>
      <c r="J140" s="86" t="e">
        <f>I140/E140</f>
        <v>#DIV/0!</v>
      </c>
      <c r="K140" s="83">
        <v>0</v>
      </c>
      <c r="L140" s="84">
        <f>K140-I140</f>
        <v>0</v>
      </c>
      <c r="M140" s="83">
        <v>0</v>
      </c>
      <c r="N140" s="54">
        <f>E140-I140</f>
        <v>0</v>
      </c>
      <c r="O140" s="83">
        <v>0</v>
      </c>
      <c r="P140" s="83">
        <v>0</v>
      </c>
      <c r="Q140" s="54">
        <f>(M140-O140)-(I140-P140)</f>
        <v>0</v>
      </c>
      <c r="R140" s="85">
        <f>IF((M140-K140)&lt;0,-1*(M140-K140),0)</f>
        <v>0</v>
      </c>
      <c r="S140" s="85">
        <f>IF((M140-K140)&gt;0,M140-K140,0)</f>
        <v>0</v>
      </c>
      <c r="T140" s="81"/>
      <c r="U140" s="42" t="e">
        <f>L140-(G138*J140)</f>
        <v>#DIV/0!</v>
      </c>
      <c r="V140" s="173"/>
      <c r="W140" s="176"/>
    </row>
    <row r="141" spans="1:33" ht="17.25" customHeight="1" thickBot="1">
      <c r="A141" s="106" t="str">
        <f>A139</f>
        <v>#</v>
      </c>
      <c r="B141" s="107">
        <f>B136</f>
        <v>43850</v>
      </c>
      <c r="C141" s="108" t="str">
        <f>C139</f>
        <v>JOB NAME HERE</v>
      </c>
      <c r="D141" s="109">
        <v>0</v>
      </c>
      <c r="E141" s="109">
        <v>0</v>
      </c>
      <c r="F141" s="110">
        <f t="shared" si="52"/>
        <v>0</v>
      </c>
      <c r="G141" s="111" t="e">
        <f t="shared" si="53"/>
        <v>#DIV/0!</v>
      </c>
      <c r="H141" s="112"/>
      <c r="I141" s="113">
        <v>0</v>
      </c>
      <c r="J141" s="114" t="e">
        <f>I141/E141</f>
        <v>#DIV/0!</v>
      </c>
      <c r="K141" s="115">
        <v>0</v>
      </c>
      <c r="L141" s="116">
        <f>K141-I141</f>
        <v>0</v>
      </c>
      <c r="M141" s="115">
        <v>0</v>
      </c>
      <c r="N141" s="59">
        <f>E141-I141</f>
        <v>0</v>
      </c>
      <c r="O141" s="115">
        <v>0</v>
      </c>
      <c r="P141" s="115">
        <v>0</v>
      </c>
      <c r="Q141" s="55">
        <f>(M141-O141)-(I141-P141)</f>
        <v>0</v>
      </c>
      <c r="R141" s="117">
        <f>IF((M141-K141)&lt;0,-1*(M141-K141),0)</f>
        <v>0</v>
      </c>
      <c r="S141" s="117">
        <f>IF((M141-K141)&gt;0,M141-K141,0)</f>
        <v>0</v>
      </c>
      <c r="T141" s="118"/>
      <c r="U141" s="119" t="e">
        <f>L141-(G138*J141)</f>
        <v>#DIV/0!</v>
      </c>
      <c r="V141" s="174"/>
      <c r="W141" s="177"/>
    </row>
    <row r="142" spans="1:33" ht="15">
      <c r="A142" s="4"/>
    </row>
    <row r="143" spans="1:33" ht="15">
      <c r="A143" s="4"/>
    </row>
    <row r="144" spans="1:33" ht="15">
      <c r="A144" s="4"/>
    </row>
    <row r="145" spans="1:1" ht="15">
      <c r="A145" s="4"/>
    </row>
    <row r="146" spans="1:1" ht="15">
      <c r="A146" s="4"/>
    </row>
    <row r="147" spans="1:1" ht="15">
      <c r="A147" s="4"/>
    </row>
    <row r="148" spans="1:1" ht="15">
      <c r="A148" s="4"/>
    </row>
    <row r="149" spans="1:1" ht="15">
      <c r="A149" s="4"/>
    </row>
    <row r="150" spans="1:1" ht="15">
      <c r="A150" s="4"/>
    </row>
    <row r="151" spans="1:1" ht="15">
      <c r="A151" s="4"/>
    </row>
    <row r="152" spans="1:1" ht="15">
      <c r="A152" s="4"/>
    </row>
    <row r="153" spans="1:1" ht="15">
      <c r="A153" s="4"/>
    </row>
    <row r="154" spans="1:1" ht="15">
      <c r="A154" s="4"/>
    </row>
    <row r="155" spans="1:1" ht="15">
      <c r="A155" s="4"/>
    </row>
    <row r="156" spans="1:1" ht="15">
      <c r="A156" s="4"/>
    </row>
    <row r="157" spans="1:1" ht="15">
      <c r="A157" s="4"/>
    </row>
    <row r="158" spans="1:1" ht="15">
      <c r="A158" s="4"/>
    </row>
    <row r="159" spans="1:1" ht="15">
      <c r="A159" s="4"/>
    </row>
    <row r="160" spans="1:1" ht="15">
      <c r="A160" s="4"/>
    </row>
    <row r="161" spans="1:1" ht="15">
      <c r="A161" s="4"/>
    </row>
    <row r="162" spans="1:1" ht="15">
      <c r="A162" s="4"/>
    </row>
    <row r="163" spans="1:1" ht="15">
      <c r="A163" s="4"/>
    </row>
    <row r="164" spans="1:1" ht="15">
      <c r="A164" s="4"/>
    </row>
    <row r="165" spans="1:1" ht="15">
      <c r="A165" s="4"/>
    </row>
    <row r="166" spans="1:1" ht="15">
      <c r="A166" s="4"/>
    </row>
    <row r="167" spans="1:1" ht="15">
      <c r="A167" s="4"/>
    </row>
    <row r="168" spans="1:1" ht="15">
      <c r="A168" s="4"/>
    </row>
    <row r="169" spans="1:1" ht="15">
      <c r="A169" s="4"/>
    </row>
    <row r="170" spans="1:1" ht="15">
      <c r="A170" s="4"/>
    </row>
    <row r="171" spans="1:1" ht="15">
      <c r="A171" s="4"/>
    </row>
    <row r="172" spans="1:1" ht="15">
      <c r="A172" s="4"/>
    </row>
    <row r="173" spans="1:1" ht="15">
      <c r="A173" s="4"/>
    </row>
    <row r="174" spans="1:1" ht="15">
      <c r="A174" s="4"/>
    </row>
    <row r="175" spans="1:1" ht="15">
      <c r="A175" s="4"/>
    </row>
    <row r="176" spans="1:1" ht="15">
      <c r="A176" s="4"/>
    </row>
    <row r="177" spans="1:1" ht="15">
      <c r="A177" s="4"/>
    </row>
    <row r="178" spans="1:1" ht="15">
      <c r="A178" s="4"/>
    </row>
    <row r="179" spans="1:1" ht="15">
      <c r="A179" s="4"/>
    </row>
    <row r="180" spans="1:1" ht="15">
      <c r="A180" s="4"/>
    </row>
    <row r="181" spans="1:1" ht="15">
      <c r="A181" s="4"/>
    </row>
    <row r="182" spans="1:1" ht="15">
      <c r="A182" s="4"/>
    </row>
    <row r="183" spans="1:1" ht="15">
      <c r="A183" s="4"/>
    </row>
    <row r="184" spans="1:1" ht="15">
      <c r="A184" s="4"/>
    </row>
    <row r="185" spans="1:1" ht="15">
      <c r="A185" s="4"/>
    </row>
    <row r="186" spans="1:1" ht="15">
      <c r="A186" s="4"/>
    </row>
    <row r="187" spans="1:1" ht="15">
      <c r="A187" s="4"/>
    </row>
    <row r="188" spans="1:1" ht="15">
      <c r="A188" s="4"/>
    </row>
    <row r="189" spans="1:1" ht="15">
      <c r="A189" s="4"/>
    </row>
    <row r="190" spans="1:1" ht="15">
      <c r="A190" s="4"/>
    </row>
    <row r="191" spans="1:1" ht="15">
      <c r="A191" s="4"/>
    </row>
    <row r="192" spans="1:1" ht="15">
      <c r="A192" s="4"/>
    </row>
    <row r="193" spans="1:1" ht="15">
      <c r="A193" s="4"/>
    </row>
    <row r="194" spans="1:1" ht="15">
      <c r="A194" s="4"/>
    </row>
    <row r="195" spans="1:1" ht="15">
      <c r="A195" s="4"/>
    </row>
    <row r="196" spans="1:1" ht="15">
      <c r="A196" s="4"/>
    </row>
    <row r="197" spans="1:1" ht="15">
      <c r="A197" s="4"/>
    </row>
    <row r="198" spans="1:1" ht="15">
      <c r="A198" s="4"/>
    </row>
    <row r="199" spans="1:1" ht="15">
      <c r="A199" s="4"/>
    </row>
    <row r="200" spans="1:1" ht="15">
      <c r="A200" s="4"/>
    </row>
    <row r="201" spans="1:1" ht="15">
      <c r="A201" s="4"/>
    </row>
    <row r="202" spans="1:1" ht="15">
      <c r="A202" s="4"/>
    </row>
    <row r="203" spans="1:1" ht="15">
      <c r="A203" s="4"/>
    </row>
    <row r="204" spans="1:1" ht="15">
      <c r="A204" s="4"/>
    </row>
    <row r="205" spans="1:1" ht="15">
      <c r="A205" s="4"/>
    </row>
    <row r="206" spans="1:1" ht="15">
      <c r="A206" s="4"/>
    </row>
    <row r="207" spans="1:1" ht="15">
      <c r="A207" s="4"/>
    </row>
    <row r="208" spans="1:1" ht="15">
      <c r="A208" s="4"/>
    </row>
    <row r="209" spans="1:1" ht="15">
      <c r="A209" s="4"/>
    </row>
    <row r="210" spans="1:1" ht="15">
      <c r="A210" s="4"/>
    </row>
    <row r="211" spans="1:1" ht="15">
      <c r="A211" s="4"/>
    </row>
    <row r="212" spans="1:1" ht="15">
      <c r="A212" s="4"/>
    </row>
    <row r="213" spans="1:1" ht="15">
      <c r="A213" s="4"/>
    </row>
    <row r="214" spans="1:1" ht="15">
      <c r="A214" s="4"/>
    </row>
    <row r="215" spans="1:1" ht="15">
      <c r="A215" s="4"/>
    </row>
    <row r="216" spans="1:1" ht="15">
      <c r="A216" s="4"/>
    </row>
    <row r="217" spans="1:1" ht="15">
      <c r="A217" s="4"/>
    </row>
    <row r="218" spans="1:1" ht="15">
      <c r="A218" s="4"/>
    </row>
    <row r="219" spans="1:1" ht="15">
      <c r="A219" s="4"/>
    </row>
    <row r="220" spans="1:1" ht="15">
      <c r="A220" s="4"/>
    </row>
    <row r="221" spans="1:1" ht="15">
      <c r="A221" s="4"/>
    </row>
    <row r="222" spans="1:1" ht="15">
      <c r="A222" s="4"/>
    </row>
    <row r="223" spans="1:1" ht="15">
      <c r="A223" s="4"/>
    </row>
    <row r="224" spans="1:1" ht="15">
      <c r="A224" s="4"/>
    </row>
    <row r="225" spans="1:1" ht="15">
      <c r="A225" s="4"/>
    </row>
    <row r="226" spans="1:1" ht="15">
      <c r="A226" s="4"/>
    </row>
    <row r="227" spans="1:1" ht="15">
      <c r="A227" s="4"/>
    </row>
    <row r="228" spans="1:1" ht="15">
      <c r="A228" s="4"/>
    </row>
    <row r="229" spans="1:1" ht="15">
      <c r="A229" s="4"/>
    </row>
    <row r="230" spans="1:1" ht="15">
      <c r="A230" s="4"/>
    </row>
    <row r="231" spans="1:1" ht="15">
      <c r="A231" s="4"/>
    </row>
    <row r="232" spans="1:1" ht="15">
      <c r="A232" s="4"/>
    </row>
    <row r="233" spans="1:1" ht="15">
      <c r="A233" s="4"/>
    </row>
    <row r="234" spans="1:1" ht="15">
      <c r="A234" s="4"/>
    </row>
    <row r="235" spans="1:1" ht="15">
      <c r="A235" s="4"/>
    </row>
    <row r="236" spans="1:1" ht="15">
      <c r="A236" s="4"/>
    </row>
    <row r="237" spans="1:1" ht="15">
      <c r="A237" s="4"/>
    </row>
    <row r="238" spans="1:1" ht="15">
      <c r="A238" s="4"/>
    </row>
    <row r="239" spans="1:1" ht="15">
      <c r="A239" s="4"/>
    </row>
    <row r="240" spans="1:1" ht="15">
      <c r="A240" s="4"/>
    </row>
    <row r="241" spans="1:1" ht="15">
      <c r="A241" s="4"/>
    </row>
    <row r="242" spans="1:1" ht="15">
      <c r="A242" s="4"/>
    </row>
    <row r="243" spans="1:1" ht="15">
      <c r="A243" s="4"/>
    </row>
    <row r="244" spans="1:1" ht="15">
      <c r="A244" s="4"/>
    </row>
    <row r="245" spans="1:1" ht="15">
      <c r="A245" s="4"/>
    </row>
    <row r="246" spans="1:1" ht="15">
      <c r="A246" s="4"/>
    </row>
    <row r="247" spans="1:1" ht="15">
      <c r="A247" s="4"/>
    </row>
    <row r="248" spans="1:1" ht="15">
      <c r="A248" s="4"/>
    </row>
    <row r="249" spans="1:1" ht="15">
      <c r="A249" s="4"/>
    </row>
    <row r="250" spans="1:1" ht="15">
      <c r="A250" s="4"/>
    </row>
    <row r="251" spans="1:1" ht="15">
      <c r="A251" s="4"/>
    </row>
    <row r="252" spans="1:1" ht="15">
      <c r="A252" s="4"/>
    </row>
    <row r="253" spans="1:1" ht="15">
      <c r="A253" s="4"/>
    </row>
    <row r="254" spans="1:1" ht="15">
      <c r="A254" s="4"/>
    </row>
    <row r="255" spans="1:1" ht="15">
      <c r="A255" s="4"/>
    </row>
    <row r="256" spans="1:1" ht="15">
      <c r="A256" s="4"/>
    </row>
    <row r="257" spans="1:1" ht="15">
      <c r="A257" s="4"/>
    </row>
    <row r="258" spans="1:1" ht="15">
      <c r="A258" s="4"/>
    </row>
    <row r="259" spans="1:1" ht="15">
      <c r="A259" s="4"/>
    </row>
    <row r="260" spans="1:1" ht="15">
      <c r="A260" s="4"/>
    </row>
    <row r="261" spans="1:1" ht="15">
      <c r="A261" s="4"/>
    </row>
    <row r="262" spans="1:1" ht="15">
      <c r="A262" s="4"/>
    </row>
    <row r="263" spans="1:1" ht="15">
      <c r="A263" s="4"/>
    </row>
    <row r="264" spans="1:1" ht="15">
      <c r="A264" s="4"/>
    </row>
    <row r="265" spans="1:1" ht="15">
      <c r="A265" s="4"/>
    </row>
    <row r="266" spans="1:1" ht="15">
      <c r="A266" s="4"/>
    </row>
    <row r="267" spans="1:1" ht="15">
      <c r="A267" s="4"/>
    </row>
    <row r="268" spans="1:1" ht="15">
      <c r="A268" s="4"/>
    </row>
    <row r="269" spans="1:1" ht="15">
      <c r="A269" s="4"/>
    </row>
    <row r="270" spans="1:1" ht="15">
      <c r="A270" s="4"/>
    </row>
    <row r="271" spans="1:1" ht="15">
      <c r="A271" s="4"/>
    </row>
    <row r="272" spans="1:1" ht="15">
      <c r="A272" s="4"/>
    </row>
    <row r="273" spans="1:1" ht="15">
      <c r="A273" s="4"/>
    </row>
    <row r="274" spans="1:1" ht="15">
      <c r="A274" s="4"/>
    </row>
    <row r="275" spans="1:1" ht="15">
      <c r="A275" s="4"/>
    </row>
    <row r="276" spans="1:1" ht="15">
      <c r="A276" s="4"/>
    </row>
    <row r="277" spans="1:1" ht="15">
      <c r="A277" s="4"/>
    </row>
    <row r="278" spans="1:1" ht="15">
      <c r="A278" s="4"/>
    </row>
    <row r="279" spans="1:1" ht="15">
      <c r="A279" s="4"/>
    </row>
    <row r="280" spans="1:1" ht="15">
      <c r="A280" s="4"/>
    </row>
    <row r="281" spans="1:1" ht="15">
      <c r="A281" s="4"/>
    </row>
    <row r="282" spans="1:1" ht="15">
      <c r="A282" s="4"/>
    </row>
    <row r="283" spans="1:1" ht="15">
      <c r="A283" s="4"/>
    </row>
    <row r="284" spans="1:1" ht="15">
      <c r="A284" s="4"/>
    </row>
    <row r="285" spans="1:1" ht="15">
      <c r="A285" s="4"/>
    </row>
    <row r="286" spans="1:1" ht="15">
      <c r="A286" s="4"/>
    </row>
    <row r="287" spans="1:1" ht="15">
      <c r="A287" s="4"/>
    </row>
    <row r="288" spans="1:1" ht="15">
      <c r="A288" s="4"/>
    </row>
    <row r="289" spans="1:1" ht="15">
      <c r="A289" s="4"/>
    </row>
    <row r="290" spans="1:1" ht="15">
      <c r="A290" s="4"/>
    </row>
    <row r="291" spans="1:1" ht="15">
      <c r="A291" s="4"/>
    </row>
    <row r="292" spans="1:1" ht="15">
      <c r="A292" s="4"/>
    </row>
    <row r="293" spans="1:1" ht="15">
      <c r="A293" s="4"/>
    </row>
    <row r="294" spans="1:1" ht="15">
      <c r="A294" s="4"/>
    </row>
    <row r="295" spans="1:1" ht="15">
      <c r="A295" s="4"/>
    </row>
    <row r="296" spans="1:1" ht="15">
      <c r="A296" s="4"/>
    </row>
    <row r="297" spans="1:1" ht="15">
      <c r="A297" s="4"/>
    </row>
    <row r="298" spans="1:1" ht="15">
      <c r="A298" s="4"/>
    </row>
    <row r="299" spans="1:1" ht="15">
      <c r="A299" s="4"/>
    </row>
    <row r="300" spans="1:1" ht="15">
      <c r="A300" s="4"/>
    </row>
    <row r="301" spans="1:1" ht="15">
      <c r="A301" s="4"/>
    </row>
    <row r="302" spans="1:1" ht="15">
      <c r="A302" s="4"/>
    </row>
    <row r="303" spans="1:1" ht="15">
      <c r="A303" s="4"/>
    </row>
    <row r="304" spans="1:1" ht="15">
      <c r="A304" s="4"/>
    </row>
    <row r="305" spans="1:1" ht="15">
      <c r="A305" s="4"/>
    </row>
    <row r="306" spans="1:1" ht="15">
      <c r="A306" s="4"/>
    </row>
    <row r="307" spans="1:1" ht="15">
      <c r="A307" s="4"/>
    </row>
    <row r="308" spans="1:1" ht="15">
      <c r="A308" s="4"/>
    </row>
    <row r="309" spans="1:1" ht="15">
      <c r="A309" s="4"/>
    </row>
    <row r="310" spans="1:1" ht="15">
      <c r="A310" s="4"/>
    </row>
    <row r="311" spans="1:1" ht="15">
      <c r="A311" s="4"/>
    </row>
    <row r="312" spans="1:1" ht="15">
      <c r="A312" s="4"/>
    </row>
    <row r="313" spans="1:1" ht="15">
      <c r="A313" s="4"/>
    </row>
    <row r="314" spans="1:1" ht="15">
      <c r="A314" s="4"/>
    </row>
    <row r="315" spans="1:1" ht="15">
      <c r="A315" s="4"/>
    </row>
    <row r="316" spans="1:1" ht="15">
      <c r="A316" s="4"/>
    </row>
    <row r="317" spans="1:1" ht="15">
      <c r="A317" s="4"/>
    </row>
    <row r="318" spans="1:1" ht="15">
      <c r="A318" s="4"/>
    </row>
    <row r="319" spans="1:1" ht="15">
      <c r="A319" s="4"/>
    </row>
    <row r="320" spans="1:1" ht="15">
      <c r="A320" s="4"/>
    </row>
    <row r="321" spans="1:1" ht="15">
      <c r="A321" s="4"/>
    </row>
    <row r="322" spans="1:1" ht="15">
      <c r="A322" s="4"/>
    </row>
    <row r="323" spans="1:1" ht="15">
      <c r="A323" s="4"/>
    </row>
    <row r="324" spans="1:1" ht="15">
      <c r="A324" s="4"/>
    </row>
    <row r="325" spans="1:1" ht="15">
      <c r="A325" s="4"/>
    </row>
    <row r="326" spans="1:1" ht="15">
      <c r="A326" s="4"/>
    </row>
    <row r="327" spans="1:1" ht="15">
      <c r="A327" s="4"/>
    </row>
    <row r="328" spans="1:1" ht="15">
      <c r="A328" s="4"/>
    </row>
    <row r="329" spans="1:1" ht="15">
      <c r="A329" s="4"/>
    </row>
    <row r="330" spans="1:1" ht="15">
      <c r="A330" s="4"/>
    </row>
    <row r="331" spans="1:1" ht="15">
      <c r="A331" s="4"/>
    </row>
    <row r="332" spans="1:1" ht="15">
      <c r="A332" s="4"/>
    </row>
    <row r="333" spans="1:1" ht="15">
      <c r="A333" s="4"/>
    </row>
    <row r="334" spans="1:1" ht="15">
      <c r="A334" s="4"/>
    </row>
    <row r="335" spans="1:1" ht="15">
      <c r="A335" s="4"/>
    </row>
    <row r="336" spans="1:1" ht="15">
      <c r="A336" s="4"/>
    </row>
    <row r="337" spans="1:1" ht="15">
      <c r="A337" s="4"/>
    </row>
    <row r="338" spans="1:1" ht="15">
      <c r="A338" s="4"/>
    </row>
    <row r="339" spans="1:1" ht="15">
      <c r="A339" s="4"/>
    </row>
    <row r="340" spans="1:1" ht="15">
      <c r="A340" s="4"/>
    </row>
    <row r="341" spans="1:1" ht="15">
      <c r="A341" s="4"/>
    </row>
    <row r="342" spans="1:1" ht="15">
      <c r="A342" s="4"/>
    </row>
    <row r="343" spans="1:1" ht="15">
      <c r="A343" s="4"/>
    </row>
    <row r="344" spans="1:1" ht="15">
      <c r="A344" s="4"/>
    </row>
    <row r="345" spans="1:1" ht="15">
      <c r="A345" s="4"/>
    </row>
    <row r="346" spans="1:1" ht="15">
      <c r="A346" s="4"/>
    </row>
    <row r="347" spans="1:1" ht="15">
      <c r="A347" s="4"/>
    </row>
    <row r="348" spans="1:1" ht="15">
      <c r="A348" s="4"/>
    </row>
    <row r="349" spans="1:1" ht="15">
      <c r="A349" s="4"/>
    </row>
    <row r="350" spans="1:1" ht="15">
      <c r="A350" s="4"/>
    </row>
    <row r="351" spans="1:1" ht="15">
      <c r="A351" s="4"/>
    </row>
    <row r="352" spans="1:1" ht="15">
      <c r="A352" s="4"/>
    </row>
    <row r="353" spans="1:1" ht="15">
      <c r="A353" s="4"/>
    </row>
    <row r="354" spans="1:1" ht="15">
      <c r="A354" s="4"/>
    </row>
    <row r="355" spans="1:1" ht="15">
      <c r="A355" s="4"/>
    </row>
    <row r="356" spans="1:1" ht="15">
      <c r="A356" s="4"/>
    </row>
    <row r="357" spans="1:1" ht="15">
      <c r="A357" s="4"/>
    </row>
    <row r="358" spans="1:1" ht="15">
      <c r="A358" s="4"/>
    </row>
    <row r="359" spans="1:1" ht="15">
      <c r="A359" s="4"/>
    </row>
    <row r="360" spans="1:1" ht="15">
      <c r="A360" s="4"/>
    </row>
    <row r="361" spans="1:1" ht="15">
      <c r="A361" s="4"/>
    </row>
    <row r="362" spans="1:1" ht="15">
      <c r="A362" s="4"/>
    </row>
    <row r="363" spans="1:1" ht="15">
      <c r="A363" s="4"/>
    </row>
    <row r="364" spans="1:1" ht="15">
      <c r="A364" s="4"/>
    </row>
    <row r="365" spans="1:1" ht="15">
      <c r="A365" s="4"/>
    </row>
    <row r="366" spans="1:1" ht="15">
      <c r="A366" s="4"/>
    </row>
    <row r="367" spans="1:1" ht="15">
      <c r="A367" s="4"/>
    </row>
    <row r="368" spans="1:1" ht="15">
      <c r="A368" s="4"/>
    </row>
    <row r="369" spans="1:1" ht="15">
      <c r="A369" s="4"/>
    </row>
    <row r="370" spans="1:1" ht="15">
      <c r="A370" s="4"/>
    </row>
    <row r="371" spans="1:1" ht="15">
      <c r="A371" s="4"/>
    </row>
    <row r="372" spans="1:1" ht="15">
      <c r="A372" s="4"/>
    </row>
    <row r="373" spans="1:1" ht="15">
      <c r="A373" s="4"/>
    </row>
    <row r="374" spans="1:1" ht="15">
      <c r="A374" s="4"/>
    </row>
    <row r="375" spans="1:1" ht="15">
      <c r="A375" s="4"/>
    </row>
    <row r="376" spans="1:1" ht="15">
      <c r="A376" s="4"/>
    </row>
    <row r="377" spans="1:1" ht="15">
      <c r="A377" s="4"/>
    </row>
    <row r="378" spans="1:1" ht="15">
      <c r="A378" s="4"/>
    </row>
    <row r="379" spans="1:1" ht="15">
      <c r="A379" s="4"/>
    </row>
    <row r="380" spans="1:1" ht="15">
      <c r="A380" s="4"/>
    </row>
    <row r="381" spans="1:1" ht="15">
      <c r="A381" s="4"/>
    </row>
    <row r="382" spans="1:1" ht="15">
      <c r="A382" s="4"/>
    </row>
    <row r="383" spans="1:1" ht="15">
      <c r="A383" s="4"/>
    </row>
    <row r="384" spans="1:1" ht="15">
      <c r="A384" s="4"/>
    </row>
    <row r="385" spans="1:1" ht="15">
      <c r="A385" s="4"/>
    </row>
    <row r="386" spans="1:1" ht="15">
      <c r="A386" s="4"/>
    </row>
    <row r="387" spans="1:1" ht="15">
      <c r="A387" s="4"/>
    </row>
    <row r="388" spans="1:1" ht="15">
      <c r="A388" s="4"/>
    </row>
    <row r="389" spans="1:1" ht="15">
      <c r="A389" s="4"/>
    </row>
    <row r="390" spans="1:1" ht="15">
      <c r="A390" s="4"/>
    </row>
    <row r="391" spans="1:1" ht="15">
      <c r="A391" s="4"/>
    </row>
    <row r="392" spans="1:1" ht="15">
      <c r="A392" s="4"/>
    </row>
    <row r="393" spans="1:1" ht="15">
      <c r="A393" s="4"/>
    </row>
    <row r="394" spans="1:1" ht="15">
      <c r="A394" s="4"/>
    </row>
    <row r="395" spans="1:1" ht="15">
      <c r="A395" s="4"/>
    </row>
    <row r="396" spans="1:1" ht="15">
      <c r="A396" s="4"/>
    </row>
    <row r="397" spans="1:1" ht="15">
      <c r="A397" s="4"/>
    </row>
    <row r="398" spans="1:1" ht="15">
      <c r="A398" s="4"/>
    </row>
    <row r="399" spans="1:1" ht="15">
      <c r="A399" s="4"/>
    </row>
    <row r="400" spans="1:1" ht="15">
      <c r="A400" s="4"/>
    </row>
    <row r="401" spans="1:1" ht="15">
      <c r="A401" s="4"/>
    </row>
    <row r="402" spans="1:1" ht="15">
      <c r="A402" s="4"/>
    </row>
    <row r="403" spans="1:1" ht="15">
      <c r="A403" s="4"/>
    </row>
    <row r="404" spans="1:1" ht="15">
      <c r="A404" s="4"/>
    </row>
    <row r="405" spans="1:1" ht="15">
      <c r="A405" s="4"/>
    </row>
    <row r="406" spans="1:1" ht="15">
      <c r="A406" s="4"/>
    </row>
    <row r="407" spans="1:1" ht="15">
      <c r="A407" s="4"/>
    </row>
    <row r="408" spans="1:1" ht="15">
      <c r="A408" s="4"/>
    </row>
    <row r="409" spans="1:1" ht="15">
      <c r="A409" s="4"/>
    </row>
    <row r="410" spans="1:1" ht="15">
      <c r="A410" s="4"/>
    </row>
    <row r="411" spans="1:1" ht="15">
      <c r="A411" s="4"/>
    </row>
    <row r="412" spans="1:1" ht="15">
      <c r="A412" s="4"/>
    </row>
    <row r="413" spans="1:1" ht="15">
      <c r="A413" s="4"/>
    </row>
    <row r="414" spans="1:1" ht="15">
      <c r="A414" s="4"/>
    </row>
    <row r="415" spans="1:1" ht="15">
      <c r="A415" s="4"/>
    </row>
    <row r="416" spans="1:1" ht="15">
      <c r="A416" s="4"/>
    </row>
    <row r="417" spans="1:1" ht="15">
      <c r="A417" s="4"/>
    </row>
    <row r="418" spans="1:1" ht="15">
      <c r="A418" s="4"/>
    </row>
    <row r="419" spans="1:1" ht="15">
      <c r="A419" s="4"/>
    </row>
    <row r="420" spans="1:1" ht="15">
      <c r="A420" s="4"/>
    </row>
    <row r="421" spans="1:1" ht="15">
      <c r="A421" s="4"/>
    </row>
    <row r="422" spans="1:1" ht="15">
      <c r="A422" s="4"/>
    </row>
    <row r="423" spans="1:1" ht="15">
      <c r="A423" s="4"/>
    </row>
    <row r="424" spans="1:1" ht="15">
      <c r="A424" s="4"/>
    </row>
    <row r="425" spans="1:1" ht="15">
      <c r="A425" s="4"/>
    </row>
    <row r="426" spans="1:1" ht="15">
      <c r="A426" s="4"/>
    </row>
    <row r="427" spans="1:1" ht="15">
      <c r="A427" s="4"/>
    </row>
    <row r="428" spans="1:1" ht="15">
      <c r="A428" s="4"/>
    </row>
    <row r="429" spans="1:1" ht="15">
      <c r="A429" s="4"/>
    </row>
    <row r="430" spans="1:1" ht="15">
      <c r="A430" s="4"/>
    </row>
    <row r="431" spans="1:1" ht="15">
      <c r="A431" s="4"/>
    </row>
    <row r="432" spans="1:1" ht="15">
      <c r="A432" s="4"/>
    </row>
    <row r="433" spans="1:1" ht="15">
      <c r="A433" s="4"/>
    </row>
    <row r="434" spans="1:1" ht="15">
      <c r="A434" s="4"/>
    </row>
    <row r="435" spans="1:1" ht="15">
      <c r="A435" s="4"/>
    </row>
    <row r="436" spans="1:1" ht="15">
      <c r="A436" s="4"/>
    </row>
    <row r="437" spans="1:1" ht="15">
      <c r="A437" s="4"/>
    </row>
    <row r="438" spans="1:1" ht="15">
      <c r="A438" s="4"/>
    </row>
    <row r="439" spans="1:1" ht="15">
      <c r="A439" s="4"/>
    </row>
    <row r="440" spans="1:1" ht="15">
      <c r="A440" s="4"/>
    </row>
    <row r="441" spans="1:1" ht="15">
      <c r="A441" s="4"/>
    </row>
    <row r="442" spans="1:1" ht="15">
      <c r="A442" s="4"/>
    </row>
    <row r="443" spans="1:1" ht="15">
      <c r="A443" s="4"/>
    </row>
    <row r="444" spans="1:1" ht="15">
      <c r="A444" s="4"/>
    </row>
    <row r="445" spans="1:1" ht="15">
      <c r="A445" s="4"/>
    </row>
    <row r="446" spans="1:1" ht="15">
      <c r="A446" s="4"/>
    </row>
    <row r="447" spans="1:1" ht="15">
      <c r="A447" s="4"/>
    </row>
    <row r="448" spans="1:1" ht="15">
      <c r="A448" s="4"/>
    </row>
    <row r="449" spans="1:1" ht="15">
      <c r="A449" s="4"/>
    </row>
    <row r="450" spans="1:1" ht="15">
      <c r="A450" s="4"/>
    </row>
    <row r="451" spans="1:1" ht="15">
      <c r="A451" s="4"/>
    </row>
    <row r="452" spans="1:1" ht="15">
      <c r="A452" s="4"/>
    </row>
    <row r="453" spans="1:1" ht="15">
      <c r="A453" s="4"/>
    </row>
    <row r="454" spans="1:1" ht="15">
      <c r="A454" s="4"/>
    </row>
    <row r="455" spans="1:1" ht="15">
      <c r="A455" s="4"/>
    </row>
    <row r="456" spans="1:1" ht="15">
      <c r="A456" s="4"/>
    </row>
    <row r="457" spans="1:1" ht="15">
      <c r="A457" s="4"/>
    </row>
    <row r="458" spans="1:1" ht="15">
      <c r="A458" s="4"/>
    </row>
    <row r="459" spans="1:1" ht="15">
      <c r="A459" s="4"/>
    </row>
    <row r="460" spans="1:1" ht="15">
      <c r="A460" s="4"/>
    </row>
    <row r="461" spans="1:1" ht="15">
      <c r="A461" s="4"/>
    </row>
    <row r="462" spans="1:1" ht="15">
      <c r="A462" s="4"/>
    </row>
    <row r="463" spans="1:1" ht="15">
      <c r="A463" s="4"/>
    </row>
    <row r="464" spans="1:1" ht="15">
      <c r="A464" s="4"/>
    </row>
    <row r="465" spans="1:1" ht="15">
      <c r="A465" s="4"/>
    </row>
    <row r="466" spans="1:1" ht="15">
      <c r="A466" s="4"/>
    </row>
    <row r="467" spans="1:1" ht="15">
      <c r="A467" s="4"/>
    </row>
    <row r="468" spans="1:1" ht="15">
      <c r="A468" s="4"/>
    </row>
    <row r="469" spans="1:1" ht="15">
      <c r="A469" s="4"/>
    </row>
    <row r="470" spans="1:1" ht="15">
      <c r="A470" s="4"/>
    </row>
    <row r="471" spans="1:1" ht="15">
      <c r="A471" s="4"/>
    </row>
    <row r="472" spans="1:1" ht="15">
      <c r="A472" s="4"/>
    </row>
    <row r="473" spans="1:1" ht="15">
      <c r="A473" s="4"/>
    </row>
    <row r="474" spans="1:1" ht="15">
      <c r="A474" s="4"/>
    </row>
    <row r="475" spans="1:1" ht="15">
      <c r="A475" s="4"/>
    </row>
    <row r="476" spans="1:1" ht="15">
      <c r="A476" s="4"/>
    </row>
    <row r="477" spans="1:1" ht="15">
      <c r="A477" s="4"/>
    </row>
    <row r="478" spans="1:1" ht="15">
      <c r="A478" s="4"/>
    </row>
    <row r="479" spans="1:1" ht="15">
      <c r="A479" s="4"/>
    </row>
    <row r="480" spans="1:1" ht="15">
      <c r="A480" s="4"/>
    </row>
    <row r="481" spans="1:1" ht="15">
      <c r="A481" s="4"/>
    </row>
    <row r="482" spans="1:1" ht="15">
      <c r="A482" s="4"/>
    </row>
    <row r="483" spans="1:1" ht="15">
      <c r="A483" s="4"/>
    </row>
    <row r="484" spans="1:1" ht="15">
      <c r="A484" s="4"/>
    </row>
    <row r="485" spans="1:1" ht="15">
      <c r="A485" s="4"/>
    </row>
    <row r="486" spans="1:1" ht="15">
      <c r="A486" s="4"/>
    </row>
    <row r="487" spans="1:1" ht="15">
      <c r="A487" s="4"/>
    </row>
    <row r="488" spans="1:1" ht="15">
      <c r="A488" s="4"/>
    </row>
    <row r="489" spans="1:1" ht="15">
      <c r="A489" s="4"/>
    </row>
    <row r="490" spans="1:1" ht="15">
      <c r="A490" s="4"/>
    </row>
    <row r="491" spans="1:1" ht="15">
      <c r="A491" s="4"/>
    </row>
    <row r="492" spans="1:1" ht="15">
      <c r="A492" s="4"/>
    </row>
    <row r="493" spans="1:1" ht="15">
      <c r="A493" s="4"/>
    </row>
    <row r="494" spans="1:1" ht="15">
      <c r="A494" s="4"/>
    </row>
    <row r="495" spans="1:1" ht="15">
      <c r="A495" s="4"/>
    </row>
    <row r="496" spans="1:1" ht="15">
      <c r="A496" s="4"/>
    </row>
    <row r="497" spans="1:1" ht="15">
      <c r="A497" s="4"/>
    </row>
    <row r="498" spans="1:1" ht="15">
      <c r="A498" s="4"/>
    </row>
    <row r="499" spans="1:1" ht="15">
      <c r="A499" s="4"/>
    </row>
    <row r="500" spans="1:1" ht="15">
      <c r="A500" s="4"/>
    </row>
    <row r="501" spans="1:1" ht="15">
      <c r="A501" s="4"/>
    </row>
    <row r="502" spans="1:1" ht="15">
      <c r="A502" s="4"/>
    </row>
    <row r="503" spans="1:1" ht="15">
      <c r="A503" s="4"/>
    </row>
    <row r="504" spans="1:1" ht="15">
      <c r="A504" s="4"/>
    </row>
    <row r="505" spans="1:1" ht="15">
      <c r="A505" s="4"/>
    </row>
    <row r="506" spans="1:1" ht="15">
      <c r="A506" s="4"/>
    </row>
    <row r="507" spans="1:1" ht="15">
      <c r="A507" s="4"/>
    </row>
    <row r="508" spans="1:1" ht="15">
      <c r="A508" s="4"/>
    </row>
    <row r="509" spans="1:1" ht="15">
      <c r="A509" s="4"/>
    </row>
    <row r="510" spans="1:1" ht="15">
      <c r="A510" s="4"/>
    </row>
    <row r="511" spans="1:1" ht="15">
      <c r="A511" s="4"/>
    </row>
    <row r="512" spans="1:1" ht="15">
      <c r="A512" s="4"/>
    </row>
    <row r="513" spans="1:1" ht="15">
      <c r="A513" s="4"/>
    </row>
    <row r="514" spans="1:1" ht="15">
      <c r="A514" s="4"/>
    </row>
    <row r="515" spans="1:1" ht="15">
      <c r="A515" s="4"/>
    </row>
    <row r="516" spans="1:1" ht="15">
      <c r="A516" s="4"/>
    </row>
    <row r="517" spans="1:1" ht="15">
      <c r="A517" s="4"/>
    </row>
    <row r="518" spans="1:1" ht="15">
      <c r="A518" s="4"/>
    </row>
    <row r="519" spans="1:1" ht="15">
      <c r="A519" s="4"/>
    </row>
    <row r="520" spans="1:1" ht="15">
      <c r="A520" s="4"/>
    </row>
    <row r="521" spans="1:1" ht="15">
      <c r="A521" s="4"/>
    </row>
    <row r="522" spans="1:1" ht="15">
      <c r="A522" s="4"/>
    </row>
    <row r="523" spans="1:1" ht="15">
      <c r="A523" s="4"/>
    </row>
    <row r="524" spans="1:1" ht="15">
      <c r="A524" s="4"/>
    </row>
    <row r="525" spans="1:1" ht="15">
      <c r="A525" s="4"/>
    </row>
    <row r="526" spans="1:1" ht="15">
      <c r="A526" s="4"/>
    </row>
    <row r="527" spans="1:1" ht="15">
      <c r="A527" s="4"/>
    </row>
    <row r="528" spans="1:1" ht="15">
      <c r="A528" s="4"/>
    </row>
    <row r="529" spans="1:1" ht="15">
      <c r="A529" s="4"/>
    </row>
    <row r="530" spans="1:1" ht="15">
      <c r="A530" s="4"/>
    </row>
    <row r="531" spans="1:1" ht="15">
      <c r="A531" s="4"/>
    </row>
    <row r="532" spans="1:1" ht="15">
      <c r="A532" s="4"/>
    </row>
    <row r="533" spans="1:1" ht="15">
      <c r="A533" s="4"/>
    </row>
    <row r="534" spans="1:1" ht="15">
      <c r="A534" s="4"/>
    </row>
    <row r="535" spans="1:1" ht="15">
      <c r="A535" s="4"/>
    </row>
    <row r="536" spans="1:1" ht="15">
      <c r="A536" s="4"/>
    </row>
    <row r="537" spans="1:1" ht="15">
      <c r="A537" s="4"/>
    </row>
    <row r="538" spans="1:1" ht="15">
      <c r="A538" s="4"/>
    </row>
    <row r="539" spans="1:1" ht="15">
      <c r="A539" s="4"/>
    </row>
    <row r="540" spans="1:1" ht="15">
      <c r="A540" s="4"/>
    </row>
    <row r="541" spans="1:1" ht="15">
      <c r="A541" s="4"/>
    </row>
    <row r="542" spans="1:1" ht="15">
      <c r="A542" s="4"/>
    </row>
    <row r="543" spans="1:1" ht="15">
      <c r="A543" s="4"/>
    </row>
    <row r="544" spans="1:1" ht="15">
      <c r="A544" s="4"/>
    </row>
    <row r="545" spans="1:1" ht="15">
      <c r="A545" s="4"/>
    </row>
    <row r="546" spans="1:1" ht="15">
      <c r="A546" s="4"/>
    </row>
    <row r="547" spans="1:1" ht="15">
      <c r="A547" s="4"/>
    </row>
    <row r="548" spans="1:1" ht="15">
      <c r="A548" s="4"/>
    </row>
    <row r="549" spans="1:1" ht="15">
      <c r="A549" s="4"/>
    </row>
    <row r="550" spans="1:1" ht="15">
      <c r="A550" s="4"/>
    </row>
    <row r="551" spans="1:1" ht="15">
      <c r="A551" s="4"/>
    </row>
    <row r="552" spans="1:1" ht="15">
      <c r="A552" s="4"/>
    </row>
    <row r="553" spans="1:1" ht="15">
      <c r="A553" s="4"/>
    </row>
    <row r="554" spans="1:1" ht="15">
      <c r="A554" s="4"/>
    </row>
    <row r="555" spans="1:1" ht="15">
      <c r="A555" s="4"/>
    </row>
    <row r="556" spans="1:1" ht="15">
      <c r="A556" s="4"/>
    </row>
    <row r="557" spans="1:1" ht="15">
      <c r="A557" s="4"/>
    </row>
    <row r="558" spans="1:1" ht="15">
      <c r="A558" s="4"/>
    </row>
    <row r="559" spans="1:1" ht="15">
      <c r="A559" s="4"/>
    </row>
    <row r="560" spans="1:1" ht="15">
      <c r="A560" s="4"/>
    </row>
    <row r="561" spans="1:1" ht="15">
      <c r="A561" s="4"/>
    </row>
    <row r="562" spans="1:1" ht="15">
      <c r="A562" s="4"/>
    </row>
    <row r="563" spans="1:1" ht="15">
      <c r="A563" s="4"/>
    </row>
    <row r="564" spans="1:1" ht="15">
      <c r="A564" s="4"/>
    </row>
    <row r="565" spans="1:1" ht="15">
      <c r="A565" s="4"/>
    </row>
    <row r="566" spans="1:1" ht="15">
      <c r="A566" s="4"/>
    </row>
    <row r="567" spans="1:1" ht="15">
      <c r="A567" s="4"/>
    </row>
    <row r="568" spans="1:1" ht="15">
      <c r="A568" s="4"/>
    </row>
    <row r="569" spans="1:1" ht="15">
      <c r="A569" s="4"/>
    </row>
    <row r="570" spans="1:1" ht="15">
      <c r="A570" s="4"/>
    </row>
    <row r="571" spans="1:1" ht="15">
      <c r="A571" s="4"/>
    </row>
    <row r="572" spans="1:1" ht="15">
      <c r="A572" s="4"/>
    </row>
    <row r="573" spans="1:1" ht="15">
      <c r="A573" s="4"/>
    </row>
    <row r="574" spans="1:1" ht="15">
      <c r="A574" s="4"/>
    </row>
    <row r="575" spans="1:1" ht="15">
      <c r="A575" s="4"/>
    </row>
    <row r="576" spans="1:1" ht="15">
      <c r="A576" s="4"/>
    </row>
    <row r="577" spans="1:1" ht="15">
      <c r="A577" s="4"/>
    </row>
    <row r="578" spans="1:1" ht="15">
      <c r="A578" s="4"/>
    </row>
    <row r="579" spans="1:1" ht="15">
      <c r="A579" s="4"/>
    </row>
    <row r="580" spans="1:1" ht="15">
      <c r="A580" s="4"/>
    </row>
    <row r="581" spans="1:1" ht="15">
      <c r="A581" s="4"/>
    </row>
    <row r="582" spans="1:1" ht="15">
      <c r="A582" s="4"/>
    </row>
    <row r="583" spans="1:1" ht="15">
      <c r="A583" s="4"/>
    </row>
    <row r="584" spans="1:1" ht="15">
      <c r="A584" s="4"/>
    </row>
    <row r="585" spans="1:1" ht="15">
      <c r="A585" s="4"/>
    </row>
    <row r="586" spans="1:1" ht="15">
      <c r="A586" s="4"/>
    </row>
    <row r="587" spans="1:1" ht="15">
      <c r="A587" s="4"/>
    </row>
    <row r="588" spans="1:1" ht="15">
      <c r="A588" s="4"/>
    </row>
    <row r="589" spans="1:1" ht="15">
      <c r="A589" s="4"/>
    </row>
    <row r="590" spans="1:1" ht="15">
      <c r="A590" s="4"/>
    </row>
    <row r="591" spans="1:1" ht="15">
      <c r="A591" s="4"/>
    </row>
    <row r="592" spans="1:1" ht="15">
      <c r="A592" s="4"/>
    </row>
    <row r="593" spans="1:1" ht="15">
      <c r="A593" s="4"/>
    </row>
    <row r="594" spans="1:1" ht="15">
      <c r="A594" s="4"/>
    </row>
    <row r="595" spans="1:1" ht="15">
      <c r="A595" s="4"/>
    </row>
    <row r="596" spans="1:1" ht="15">
      <c r="A596" s="4"/>
    </row>
    <row r="597" spans="1:1" ht="15">
      <c r="A597" s="4"/>
    </row>
    <row r="598" spans="1:1" ht="15">
      <c r="A598" s="4"/>
    </row>
    <row r="599" spans="1:1" ht="15">
      <c r="A599" s="4"/>
    </row>
    <row r="600" spans="1:1" ht="15">
      <c r="A600" s="4"/>
    </row>
    <row r="601" spans="1:1" ht="15">
      <c r="A601" s="4"/>
    </row>
    <row r="602" spans="1:1" ht="15">
      <c r="A602" s="4"/>
    </row>
    <row r="603" spans="1:1" ht="15">
      <c r="A603" s="4"/>
    </row>
    <row r="604" spans="1:1" ht="15">
      <c r="A604" s="4"/>
    </row>
    <row r="605" spans="1:1" ht="15">
      <c r="A605" s="4"/>
    </row>
    <row r="606" spans="1:1" ht="15">
      <c r="A606" s="4"/>
    </row>
    <row r="607" spans="1:1" ht="15">
      <c r="A607" s="4"/>
    </row>
    <row r="608" spans="1:1" ht="15">
      <c r="A608" s="4"/>
    </row>
    <row r="609" spans="1:1" ht="15">
      <c r="A609" s="4"/>
    </row>
    <row r="610" spans="1:1" ht="15">
      <c r="A610" s="4"/>
    </row>
    <row r="611" spans="1:1" ht="15">
      <c r="A611" s="4"/>
    </row>
    <row r="612" spans="1:1" ht="15">
      <c r="A612" s="4"/>
    </row>
    <row r="613" spans="1:1" ht="15">
      <c r="A613" s="4"/>
    </row>
    <row r="614" spans="1:1" ht="15">
      <c r="A614" s="4"/>
    </row>
    <row r="615" spans="1:1" ht="15">
      <c r="A615" s="4"/>
    </row>
    <row r="616" spans="1:1" ht="15">
      <c r="A616" s="4"/>
    </row>
    <row r="617" spans="1:1" ht="15">
      <c r="A617" s="4"/>
    </row>
    <row r="618" spans="1:1" ht="15">
      <c r="A618" s="4"/>
    </row>
    <row r="619" spans="1:1" ht="15">
      <c r="A619" s="4"/>
    </row>
    <row r="620" spans="1:1" ht="15">
      <c r="A620" s="4"/>
    </row>
    <row r="621" spans="1:1" ht="15">
      <c r="A621" s="4"/>
    </row>
    <row r="622" spans="1:1" ht="15">
      <c r="A622" s="4"/>
    </row>
    <row r="623" spans="1:1" ht="15">
      <c r="A623" s="4"/>
    </row>
    <row r="624" spans="1:1" ht="15">
      <c r="A624" s="4"/>
    </row>
    <row r="625" spans="1:1" ht="15">
      <c r="A625" s="4"/>
    </row>
    <row r="626" spans="1:1" ht="15">
      <c r="A626" s="4"/>
    </row>
    <row r="627" spans="1:1" ht="15">
      <c r="A627" s="4"/>
    </row>
    <row r="628" spans="1:1" ht="15">
      <c r="A628" s="4"/>
    </row>
    <row r="629" spans="1:1" ht="15">
      <c r="A629" s="4"/>
    </row>
    <row r="630" spans="1:1" ht="15">
      <c r="A630" s="4"/>
    </row>
    <row r="631" spans="1:1" ht="15">
      <c r="A631" s="4"/>
    </row>
    <row r="632" spans="1:1" ht="15">
      <c r="A632" s="4"/>
    </row>
    <row r="633" spans="1:1" ht="15">
      <c r="A633" s="4"/>
    </row>
    <row r="634" spans="1:1" ht="15">
      <c r="A634" s="4"/>
    </row>
    <row r="635" spans="1:1" ht="15">
      <c r="A635" s="4"/>
    </row>
    <row r="636" spans="1:1" ht="15">
      <c r="A636" s="4"/>
    </row>
    <row r="637" spans="1:1" ht="15">
      <c r="A637" s="4"/>
    </row>
    <row r="638" spans="1:1" ht="15">
      <c r="A638" s="4"/>
    </row>
    <row r="639" spans="1:1" ht="15">
      <c r="A639" s="4"/>
    </row>
    <row r="640" spans="1:1" ht="15">
      <c r="A640" s="4"/>
    </row>
    <row r="641" spans="1:1" ht="15">
      <c r="A641" s="4"/>
    </row>
    <row r="642" spans="1:1" ht="15">
      <c r="A642" s="4"/>
    </row>
    <row r="643" spans="1:1" ht="15">
      <c r="A643" s="4"/>
    </row>
    <row r="644" spans="1:1" ht="15">
      <c r="A644" s="4"/>
    </row>
    <row r="645" spans="1:1" ht="15">
      <c r="A645" s="4"/>
    </row>
    <row r="646" spans="1:1" ht="15">
      <c r="A646" s="4"/>
    </row>
    <row r="647" spans="1:1" ht="15">
      <c r="A647" s="4"/>
    </row>
    <row r="648" spans="1:1" ht="15">
      <c r="A648" s="4"/>
    </row>
    <row r="649" spans="1:1" ht="15">
      <c r="A649" s="4"/>
    </row>
    <row r="650" spans="1:1" ht="15">
      <c r="A650" s="4"/>
    </row>
    <row r="651" spans="1:1" ht="15">
      <c r="A651" s="4"/>
    </row>
    <row r="652" spans="1:1" ht="15">
      <c r="A652" s="4"/>
    </row>
    <row r="653" spans="1:1" ht="15">
      <c r="A653" s="4"/>
    </row>
    <row r="654" spans="1:1" ht="15">
      <c r="A654" s="4"/>
    </row>
    <row r="655" spans="1:1" ht="15">
      <c r="A655" s="4"/>
    </row>
    <row r="656" spans="1:1" ht="15">
      <c r="A656" s="4"/>
    </row>
    <row r="657" spans="1:1" ht="15">
      <c r="A657" s="4"/>
    </row>
    <row r="658" spans="1:1" ht="15">
      <c r="A658" s="4"/>
    </row>
    <row r="659" spans="1:1" ht="15">
      <c r="A659" s="4"/>
    </row>
    <row r="660" spans="1:1" ht="15">
      <c r="A660" s="4"/>
    </row>
    <row r="661" spans="1:1" ht="15">
      <c r="A661" s="4"/>
    </row>
    <row r="662" spans="1:1" ht="15">
      <c r="A662" s="4"/>
    </row>
    <row r="663" spans="1:1" ht="15">
      <c r="A663" s="4"/>
    </row>
    <row r="664" spans="1:1" ht="15">
      <c r="A664" s="4"/>
    </row>
    <row r="665" spans="1:1" ht="15">
      <c r="A665" s="4"/>
    </row>
    <row r="666" spans="1:1" ht="15">
      <c r="A666" s="4"/>
    </row>
    <row r="667" spans="1:1" ht="15">
      <c r="A667" s="4"/>
    </row>
    <row r="668" spans="1:1" ht="15">
      <c r="A668" s="4"/>
    </row>
    <row r="669" spans="1:1" ht="15">
      <c r="A669" s="4"/>
    </row>
    <row r="670" spans="1:1" ht="15">
      <c r="A670" s="4"/>
    </row>
    <row r="671" spans="1:1" ht="15">
      <c r="A671" s="4"/>
    </row>
    <row r="672" spans="1:1" ht="15">
      <c r="A672" s="4"/>
    </row>
    <row r="673" spans="1:1" ht="15">
      <c r="A673" s="4"/>
    </row>
    <row r="674" spans="1:1" ht="15">
      <c r="A674" s="4"/>
    </row>
    <row r="675" spans="1:1" ht="15">
      <c r="A675" s="4"/>
    </row>
    <row r="676" spans="1:1" ht="15">
      <c r="A676" s="4"/>
    </row>
    <row r="677" spans="1:1" ht="15">
      <c r="A677" s="4"/>
    </row>
    <row r="678" spans="1:1" ht="15">
      <c r="A678" s="4"/>
    </row>
    <row r="679" spans="1:1" ht="15">
      <c r="A679" s="4"/>
    </row>
    <row r="680" spans="1:1" ht="15">
      <c r="A680" s="4"/>
    </row>
    <row r="681" spans="1:1" ht="15">
      <c r="A681" s="4"/>
    </row>
    <row r="682" spans="1:1" ht="15">
      <c r="A682" s="4"/>
    </row>
    <row r="683" spans="1:1" ht="15">
      <c r="A683" s="4"/>
    </row>
    <row r="684" spans="1:1" ht="15">
      <c r="A684" s="4"/>
    </row>
    <row r="685" spans="1:1" ht="15">
      <c r="A685" s="4"/>
    </row>
    <row r="686" spans="1:1" ht="15">
      <c r="A686" s="4"/>
    </row>
    <row r="687" spans="1:1" ht="15">
      <c r="A687" s="4"/>
    </row>
    <row r="688" spans="1:1" ht="15">
      <c r="A688" s="4"/>
    </row>
    <row r="689" spans="1:1" ht="15">
      <c r="A689" s="4"/>
    </row>
    <row r="690" spans="1:1" ht="15">
      <c r="A690" s="4"/>
    </row>
    <row r="691" spans="1:1" ht="15">
      <c r="A691" s="4"/>
    </row>
    <row r="692" spans="1:1" ht="15">
      <c r="A692" s="4"/>
    </row>
    <row r="693" spans="1:1" ht="15">
      <c r="A693" s="4"/>
    </row>
    <row r="694" spans="1:1" ht="15">
      <c r="A694" s="4"/>
    </row>
    <row r="695" spans="1:1" ht="15">
      <c r="A695" s="4"/>
    </row>
    <row r="696" spans="1:1" ht="15">
      <c r="A696" s="4"/>
    </row>
    <row r="697" spans="1:1" ht="15">
      <c r="A697" s="4"/>
    </row>
    <row r="698" spans="1:1" ht="15">
      <c r="A698" s="4"/>
    </row>
    <row r="699" spans="1:1" ht="15">
      <c r="A699" s="4"/>
    </row>
    <row r="700" spans="1:1" ht="15">
      <c r="A700" s="4"/>
    </row>
    <row r="701" spans="1:1" ht="15">
      <c r="A701" s="4"/>
    </row>
    <row r="702" spans="1:1" ht="15">
      <c r="A702" s="4"/>
    </row>
    <row r="703" spans="1:1" ht="15">
      <c r="A703" s="4"/>
    </row>
    <row r="704" spans="1:1" ht="15">
      <c r="A704" s="4"/>
    </row>
    <row r="705" spans="1:1" ht="15">
      <c r="A705" s="4"/>
    </row>
    <row r="706" spans="1:1" ht="15">
      <c r="A706" s="4"/>
    </row>
    <row r="707" spans="1:1" ht="15">
      <c r="A707" s="4"/>
    </row>
    <row r="708" spans="1:1" ht="15">
      <c r="A708" s="4"/>
    </row>
    <row r="709" spans="1:1" ht="15">
      <c r="A709" s="4"/>
    </row>
    <row r="710" spans="1:1" ht="15">
      <c r="A710" s="4"/>
    </row>
    <row r="711" spans="1:1" ht="15">
      <c r="A711" s="4"/>
    </row>
    <row r="712" spans="1:1" ht="15">
      <c r="A712" s="4"/>
    </row>
    <row r="713" spans="1:1" ht="15">
      <c r="A713" s="4"/>
    </row>
    <row r="714" spans="1:1" ht="15">
      <c r="A714" s="4"/>
    </row>
    <row r="715" spans="1:1" ht="15">
      <c r="A715" s="4"/>
    </row>
    <row r="716" spans="1:1" ht="15">
      <c r="A716" s="4"/>
    </row>
    <row r="717" spans="1:1" ht="15">
      <c r="A717" s="4"/>
    </row>
    <row r="718" spans="1:1" ht="15">
      <c r="A718" s="4"/>
    </row>
    <row r="719" spans="1:1" ht="15">
      <c r="A719" s="4"/>
    </row>
    <row r="720" spans="1:1" ht="15">
      <c r="A720" s="4"/>
    </row>
    <row r="721" spans="1:1" ht="15">
      <c r="A721" s="4"/>
    </row>
    <row r="722" spans="1:1" ht="15">
      <c r="A722" s="4"/>
    </row>
    <row r="723" spans="1:1" ht="15">
      <c r="A723" s="4"/>
    </row>
    <row r="724" spans="1:1" ht="15">
      <c r="A724" s="4"/>
    </row>
    <row r="725" spans="1:1" ht="15">
      <c r="A725" s="4"/>
    </row>
    <row r="726" spans="1:1" ht="15">
      <c r="A726" s="4"/>
    </row>
    <row r="727" spans="1:1" ht="15">
      <c r="A727" s="4"/>
    </row>
    <row r="728" spans="1:1" ht="15">
      <c r="A728" s="4"/>
    </row>
    <row r="729" spans="1:1" ht="15">
      <c r="A729" s="4"/>
    </row>
    <row r="730" spans="1:1" ht="15">
      <c r="A730" s="4"/>
    </row>
    <row r="731" spans="1:1" ht="15">
      <c r="A731" s="4"/>
    </row>
    <row r="732" spans="1:1" ht="15">
      <c r="A732" s="4"/>
    </row>
    <row r="733" spans="1:1" ht="15">
      <c r="A733" s="4"/>
    </row>
    <row r="734" spans="1:1" ht="15">
      <c r="A734" s="4"/>
    </row>
    <row r="735" spans="1:1" ht="15">
      <c r="A735" s="4"/>
    </row>
    <row r="736" spans="1:1" ht="15">
      <c r="A736" s="4"/>
    </row>
    <row r="737" spans="1:1" ht="15">
      <c r="A737" s="4"/>
    </row>
    <row r="738" spans="1:1" ht="15">
      <c r="A738" s="4"/>
    </row>
    <row r="739" spans="1:1" ht="15">
      <c r="A739" s="4"/>
    </row>
    <row r="740" spans="1:1" ht="15">
      <c r="A740" s="4"/>
    </row>
    <row r="741" spans="1:1" ht="15">
      <c r="A741" s="4"/>
    </row>
    <row r="742" spans="1:1" ht="15">
      <c r="A742" s="4"/>
    </row>
    <row r="743" spans="1:1" ht="15">
      <c r="A743" s="4"/>
    </row>
    <row r="744" spans="1:1" ht="15">
      <c r="A744" s="4"/>
    </row>
    <row r="745" spans="1:1" ht="15">
      <c r="A745" s="4"/>
    </row>
    <row r="746" spans="1:1" ht="15">
      <c r="A746" s="4"/>
    </row>
    <row r="747" spans="1:1" ht="15">
      <c r="A747" s="4"/>
    </row>
    <row r="748" spans="1:1" ht="15">
      <c r="A748" s="4"/>
    </row>
    <row r="749" spans="1:1" ht="15">
      <c r="A749" s="4"/>
    </row>
    <row r="750" spans="1:1" ht="15">
      <c r="A750" s="4"/>
    </row>
    <row r="751" spans="1:1" ht="15">
      <c r="A751" s="4"/>
    </row>
    <row r="752" spans="1:1" ht="15">
      <c r="A752" s="4"/>
    </row>
    <row r="753" spans="1:1" ht="15">
      <c r="A753" s="4"/>
    </row>
  </sheetData>
  <mergeCells count="60">
    <mergeCell ref="V139:V141"/>
    <mergeCell ref="W139:W141"/>
    <mergeCell ref="V124:V126"/>
    <mergeCell ref="W124:W126"/>
    <mergeCell ref="V129:V131"/>
    <mergeCell ref="W129:W131"/>
    <mergeCell ref="V134:V136"/>
    <mergeCell ref="W134:W136"/>
    <mergeCell ref="V109:V111"/>
    <mergeCell ref="W109:W111"/>
    <mergeCell ref="V114:V116"/>
    <mergeCell ref="W114:W116"/>
    <mergeCell ref="V119:V121"/>
    <mergeCell ref="W119:W121"/>
    <mergeCell ref="V94:V96"/>
    <mergeCell ref="W94:W96"/>
    <mergeCell ref="V99:V101"/>
    <mergeCell ref="W99:W101"/>
    <mergeCell ref="V104:V106"/>
    <mergeCell ref="W104:W106"/>
    <mergeCell ref="V79:V81"/>
    <mergeCell ref="W79:W81"/>
    <mergeCell ref="V84:V86"/>
    <mergeCell ref="W84:W86"/>
    <mergeCell ref="V89:V91"/>
    <mergeCell ref="W89:W91"/>
    <mergeCell ref="V69:V71"/>
    <mergeCell ref="W69:W71"/>
    <mergeCell ref="A7:W7"/>
    <mergeCell ref="A12:W12"/>
    <mergeCell ref="V74:V76"/>
    <mergeCell ref="W74:W76"/>
    <mergeCell ref="V54:V56"/>
    <mergeCell ref="W54:W56"/>
    <mergeCell ref="V59:V61"/>
    <mergeCell ref="W59:W61"/>
    <mergeCell ref="V64:V66"/>
    <mergeCell ref="W64:W66"/>
    <mergeCell ref="V39:V41"/>
    <mergeCell ref="W39:W41"/>
    <mergeCell ref="V44:V46"/>
    <mergeCell ref="W44:W46"/>
    <mergeCell ref="V19:V21"/>
    <mergeCell ref="W19:W21"/>
    <mergeCell ref="W9:W11"/>
    <mergeCell ref="V9:V11"/>
    <mergeCell ref="V49:V51"/>
    <mergeCell ref="W49:W51"/>
    <mergeCell ref="V24:V26"/>
    <mergeCell ref="W24:W26"/>
    <mergeCell ref="V29:V31"/>
    <mergeCell ref="W29:W31"/>
    <mergeCell ref="V34:V36"/>
    <mergeCell ref="W34:W36"/>
    <mergeCell ref="I3:S3"/>
    <mergeCell ref="D3:G3"/>
    <mergeCell ref="A1:W1"/>
    <mergeCell ref="U3:W3"/>
    <mergeCell ref="V14:V16"/>
    <mergeCell ref="W14:W16"/>
  </mergeCells>
  <conditionalFormatting sqref="U9:U11">
    <cfRule type="colorScale" priority="157">
      <colorScale>
        <cfvo type="formula" val="0"/>
        <cfvo type="formula" val="0"/>
        <cfvo type="formula" val="0"/>
        <color rgb="FFF8696B"/>
        <color rgb="FFFCFCFF"/>
        <color rgb="FF63BE7B"/>
      </colorScale>
    </cfRule>
  </conditionalFormatting>
  <conditionalFormatting sqref="U8">
    <cfRule type="colorScale" priority="156">
      <colorScale>
        <cfvo type="formula" val="0"/>
        <cfvo type="formula" val="0"/>
        <cfvo type="formula" val="0"/>
        <color rgb="FFF8696B"/>
        <color rgb="FFFCFCFF"/>
        <color rgb="FF63BE7B"/>
      </colorScale>
    </cfRule>
  </conditionalFormatting>
  <conditionalFormatting sqref="U13">
    <cfRule type="colorScale" priority="149">
      <colorScale>
        <cfvo type="formula" val="0"/>
        <cfvo type="formula" val="0"/>
        <cfvo type="formula" val="0"/>
        <color rgb="FFF8696B"/>
        <color rgb="FFFCFCFF"/>
        <color rgb="FF63BE7B"/>
      </colorScale>
    </cfRule>
  </conditionalFormatting>
  <conditionalFormatting sqref="U14:U16">
    <cfRule type="colorScale" priority="150">
      <colorScale>
        <cfvo type="formula" val="0"/>
        <cfvo type="formula" val="0"/>
        <cfvo type="formula" val="0"/>
        <color rgb="FFF8696B"/>
        <color rgb="FFFCFCFF"/>
        <color rgb="FF63BE7B"/>
      </colorScale>
    </cfRule>
  </conditionalFormatting>
  <conditionalFormatting sqref="U18">
    <cfRule type="colorScale" priority="49">
      <colorScale>
        <cfvo type="formula" val="0"/>
        <cfvo type="formula" val="0"/>
        <cfvo type="formula" val="0"/>
        <color rgb="FFF8696B"/>
        <color rgb="FFFCFCFF"/>
        <color rgb="FF63BE7B"/>
      </colorScale>
    </cfRule>
  </conditionalFormatting>
  <conditionalFormatting sqref="U19:U21">
    <cfRule type="colorScale" priority="50">
      <colorScale>
        <cfvo type="formula" val="0"/>
        <cfvo type="formula" val="0"/>
        <cfvo type="formula" val="0"/>
        <color rgb="FFF8696B"/>
        <color rgb="FFFCFCFF"/>
        <color rgb="FF63BE7B"/>
      </colorScale>
    </cfRule>
  </conditionalFormatting>
  <conditionalFormatting sqref="U23">
    <cfRule type="colorScale" priority="47">
      <colorScale>
        <cfvo type="formula" val="0"/>
        <cfvo type="formula" val="0"/>
        <cfvo type="formula" val="0"/>
        <color rgb="FFF8696B"/>
        <color rgb="FFFCFCFF"/>
        <color rgb="FF63BE7B"/>
      </colorScale>
    </cfRule>
  </conditionalFormatting>
  <conditionalFormatting sqref="U24:U26">
    <cfRule type="colorScale" priority="48">
      <colorScale>
        <cfvo type="formula" val="0"/>
        <cfvo type="formula" val="0"/>
        <cfvo type="formula" val="0"/>
        <color rgb="FFF8696B"/>
        <color rgb="FFFCFCFF"/>
        <color rgb="FF63BE7B"/>
      </colorScale>
    </cfRule>
  </conditionalFormatting>
  <conditionalFormatting sqref="U28">
    <cfRule type="colorScale" priority="45">
      <colorScale>
        <cfvo type="formula" val="0"/>
        <cfvo type="formula" val="0"/>
        <cfvo type="formula" val="0"/>
        <color rgb="FFF8696B"/>
        <color rgb="FFFCFCFF"/>
        <color rgb="FF63BE7B"/>
      </colorScale>
    </cfRule>
  </conditionalFormatting>
  <conditionalFormatting sqref="U29:U31">
    <cfRule type="colorScale" priority="46">
      <colorScale>
        <cfvo type="formula" val="0"/>
        <cfvo type="formula" val="0"/>
        <cfvo type="formula" val="0"/>
        <color rgb="FFF8696B"/>
        <color rgb="FFFCFCFF"/>
        <color rgb="FF63BE7B"/>
      </colorScale>
    </cfRule>
  </conditionalFormatting>
  <conditionalFormatting sqref="U33">
    <cfRule type="colorScale" priority="43">
      <colorScale>
        <cfvo type="formula" val="0"/>
        <cfvo type="formula" val="0"/>
        <cfvo type="formula" val="0"/>
        <color rgb="FFF8696B"/>
        <color rgb="FFFCFCFF"/>
        <color rgb="FF63BE7B"/>
      </colorScale>
    </cfRule>
  </conditionalFormatting>
  <conditionalFormatting sqref="U34:U36">
    <cfRule type="colorScale" priority="44">
      <colorScale>
        <cfvo type="formula" val="0"/>
        <cfvo type="formula" val="0"/>
        <cfvo type="formula" val="0"/>
        <color rgb="FFF8696B"/>
        <color rgb="FFFCFCFF"/>
        <color rgb="FF63BE7B"/>
      </colorScale>
    </cfRule>
  </conditionalFormatting>
  <conditionalFormatting sqref="U38">
    <cfRule type="colorScale" priority="41">
      <colorScale>
        <cfvo type="formula" val="0"/>
        <cfvo type="formula" val="0"/>
        <cfvo type="formula" val="0"/>
        <color rgb="FFF8696B"/>
        <color rgb="FFFCFCFF"/>
        <color rgb="FF63BE7B"/>
      </colorScale>
    </cfRule>
  </conditionalFormatting>
  <conditionalFormatting sqref="U39:U41">
    <cfRule type="colorScale" priority="42">
      <colorScale>
        <cfvo type="formula" val="0"/>
        <cfvo type="formula" val="0"/>
        <cfvo type="formula" val="0"/>
        <color rgb="FFF8696B"/>
        <color rgb="FFFCFCFF"/>
        <color rgb="FF63BE7B"/>
      </colorScale>
    </cfRule>
  </conditionalFormatting>
  <conditionalFormatting sqref="U43">
    <cfRule type="colorScale" priority="39">
      <colorScale>
        <cfvo type="formula" val="0"/>
        <cfvo type="formula" val="0"/>
        <cfvo type="formula" val="0"/>
        <color rgb="FFF8696B"/>
        <color rgb="FFFCFCFF"/>
        <color rgb="FF63BE7B"/>
      </colorScale>
    </cfRule>
  </conditionalFormatting>
  <conditionalFormatting sqref="U44:U46">
    <cfRule type="colorScale" priority="40">
      <colorScale>
        <cfvo type="formula" val="0"/>
        <cfvo type="formula" val="0"/>
        <cfvo type="formula" val="0"/>
        <color rgb="FFF8696B"/>
        <color rgb="FFFCFCFF"/>
        <color rgb="FF63BE7B"/>
      </colorScale>
    </cfRule>
  </conditionalFormatting>
  <conditionalFormatting sqref="U48">
    <cfRule type="colorScale" priority="37">
      <colorScale>
        <cfvo type="formula" val="0"/>
        <cfvo type="formula" val="0"/>
        <cfvo type="formula" val="0"/>
        <color rgb="FFF8696B"/>
        <color rgb="FFFCFCFF"/>
        <color rgb="FF63BE7B"/>
      </colorScale>
    </cfRule>
  </conditionalFormatting>
  <conditionalFormatting sqref="U49:U51">
    <cfRule type="colorScale" priority="38">
      <colorScale>
        <cfvo type="formula" val="0"/>
        <cfvo type="formula" val="0"/>
        <cfvo type="formula" val="0"/>
        <color rgb="FFF8696B"/>
        <color rgb="FFFCFCFF"/>
        <color rgb="FF63BE7B"/>
      </colorScale>
    </cfRule>
  </conditionalFormatting>
  <conditionalFormatting sqref="U53">
    <cfRule type="colorScale" priority="35">
      <colorScale>
        <cfvo type="formula" val="0"/>
        <cfvo type="formula" val="0"/>
        <cfvo type="formula" val="0"/>
        <color rgb="FFF8696B"/>
        <color rgb="FFFCFCFF"/>
        <color rgb="FF63BE7B"/>
      </colorScale>
    </cfRule>
  </conditionalFormatting>
  <conditionalFormatting sqref="U54:U56">
    <cfRule type="colorScale" priority="36">
      <colorScale>
        <cfvo type="formula" val="0"/>
        <cfvo type="formula" val="0"/>
        <cfvo type="formula" val="0"/>
        <color rgb="FFF8696B"/>
        <color rgb="FFFCFCFF"/>
        <color rgb="FF63BE7B"/>
      </colorScale>
    </cfRule>
  </conditionalFormatting>
  <conditionalFormatting sqref="U58">
    <cfRule type="colorScale" priority="33">
      <colorScale>
        <cfvo type="formula" val="0"/>
        <cfvo type="formula" val="0"/>
        <cfvo type="formula" val="0"/>
        <color rgb="FFF8696B"/>
        <color rgb="FFFCFCFF"/>
        <color rgb="FF63BE7B"/>
      </colorScale>
    </cfRule>
  </conditionalFormatting>
  <conditionalFormatting sqref="U59:U61">
    <cfRule type="colorScale" priority="34">
      <colorScale>
        <cfvo type="formula" val="0"/>
        <cfvo type="formula" val="0"/>
        <cfvo type="formula" val="0"/>
        <color rgb="FFF8696B"/>
        <color rgb="FFFCFCFF"/>
        <color rgb="FF63BE7B"/>
      </colorScale>
    </cfRule>
  </conditionalFormatting>
  <conditionalFormatting sqref="U63">
    <cfRule type="colorScale" priority="31">
      <colorScale>
        <cfvo type="formula" val="0"/>
        <cfvo type="formula" val="0"/>
        <cfvo type="formula" val="0"/>
        <color rgb="FFF8696B"/>
        <color rgb="FFFCFCFF"/>
        <color rgb="FF63BE7B"/>
      </colorScale>
    </cfRule>
  </conditionalFormatting>
  <conditionalFormatting sqref="U64:U66">
    <cfRule type="colorScale" priority="32">
      <colorScale>
        <cfvo type="formula" val="0"/>
        <cfvo type="formula" val="0"/>
        <cfvo type="formula" val="0"/>
        <color rgb="FFF8696B"/>
        <color rgb="FFFCFCFF"/>
        <color rgb="FF63BE7B"/>
      </colorScale>
    </cfRule>
  </conditionalFormatting>
  <conditionalFormatting sqref="U68">
    <cfRule type="colorScale" priority="29">
      <colorScale>
        <cfvo type="formula" val="0"/>
        <cfvo type="formula" val="0"/>
        <cfvo type="formula" val="0"/>
        <color rgb="FFF8696B"/>
        <color rgb="FFFCFCFF"/>
        <color rgb="FF63BE7B"/>
      </colorScale>
    </cfRule>
  </conditionalFormatting>
  <conditionalFormatting sqref="U69:U71">
    <cfRule type="colorScale" priority="30">
      <colorScale>
        <cfvo type="formula" val="0"/>
        <cfvo type="formula" val="0"/>
        <cfvo type="formula" val="0"/>
        <color rgb="FFF8696B"/>
        <color rgb="FFFCFCFF"/>
        <color rgb="FF63BE7B"/>
      </colorScale>
    </cfRule>
  </conditionalFormatting>
  <conditionalFormatting sqref="U73">
    <cfRule type="colorScale" priority="27">
      <colorScale>
        <cfvo type="formula" val="0"/>
        <cfvo type="formula" val="0"/>
        <cfvo type="formula" val="0"/>
        <color rgb="FFF8696B"/>
        <color rgb="FFFCFCFF"/>
        <color rgb="FF63BE7B"/>
      </colorScale>
    </cfRule>
  </conditionalFormatting>
  <conditionalFormatting sqref="U74:U76">
    <cfRule type="colorScale" priority="28">
      <colorScale>
        <cfvo type="formula" val="0"/>
        <cfvo type="formula" val="0"/>
        <cfvo type="formula" val="0"/>
        <color rgb="FFF8696B"/>
        <color rgb="FFFCFCFF"/>
        <color rgb="FF63BE7B"/>
      </colorScale>
    </cfRule>
  </conditionalFormatting>
  <conditionalFormatting sqref="U78">
    <cfRule type="colorScale" priority="25">
      <colorScale>
        <cfvo type="formula" val="0"/>
        <cfvo type="formula" val="0"/>
        <cfvo type="formula" val="0"/>
        <color rgb="FFF8696B"/>
        <color rgb="FFFCFCFF"/>
        <color rgb="FF63BE7B"/>
      </colorScale>
    </cfRule>
  </conditionalFormatting>
  <conditionalFormatting sqref="U79:U81">
    <cfRule type="colorScale" priority="26">
      <colorScale>
        <cfvo type="formula" val="0"/>
        <cfvo type="formula" val="0"/>
        <cfvo type="formula" val="0"/>
        <color rgb="FFF8696B"/>
        <color rgb="FFFCFCFF"/>
        <color rgb="FF63BE7B"/>
      </colorScale>
    </cfRule>
  </conditionalFormatting>
  <conditionalFormatting sqref="U83">
    <cfRule type="colorScale" priority="23">
      <colorScale>
        <cfvo type="formula" val="0"/>
        <cfvo type="formula" val="0"/>
        <cfvo type="formula" val="0"/>
        <color rgb="FFF8696B"/>
        <color rgb="FFFCFCFF"/>
        <color rgb="FF63BE7B"/>
      </colorScale>
    </cfRule>
  </conditionalFormatting>
  <conditionalFormatting sqref="U84:U86">
    <cfRule type="colorScale" priority="24">
      <colorScale>
        <cfvo type="formula" val="0"/>
        <cfvo type="formula" val="0"/>
        <cfvo type="formula" val="0"/>
        <color rgb="FFF8696B"/>
        <color rgb="FFFCFCFF"/>
        <color rgb="FF63BE7B"/>
      </colorScale>
    </cfRule>
  </conditionalFormatting>
  <conditionalFormatting sqref="U88">
    <cfRule type="colorScale" priority="21">
      <colorScale>
        <cfvo type="formula" val="0"/>
        <cfvo type="formula" val="0"/>
        <cfvo type="formula" val="0"/>
        <color rgb="FFF8696B"/>
        <color rgb="FFFCFCFF"/>
        <color rgb="FF63BE7B"/>
      </colorScale>
    </cfRule>
  </conditionalFormatting>
  <conditionalFormatting sqref="U89:U91">
    <cfRule type="colorScale" priority="22">
      <colorScale>
        <cfvo type="formula" val="0"/>
        <cfvo type="formula" val="0"/>
        <cfvo type="formula" val="0"/>
        <color rgb="FFF8696B"/>
        <color rgb="FFFCFCFF"/>
        <color rgb="FF63BE7B"/>
      </colorScale>
    </cfRule>
  </conditionalFormatting>
  <conditionalFormatting sqref="U93">
    <cfRule type="colorScale" priority="19">
      <colorScale>
        <cfvo type="formula" val="0"/>
        <cfvo type="formula" val="0"/>
        <cfvo type="formula" val="0"/>
        <color rgb="FFF8696B"/>
        <color rgb="FFFCFCFF"/>
        <color rgb="FF63BE7B"/>
      </colorScale>
    </cfRule>
  </conditionalFormatting>
  <conditionalFormatting sqref="U94:U96">
    <cfRule type="colorScale" priority="20">
      <colorScale>
        <cfvo type="formula" val="0"/>
        <cfvo type="formula" val="0"/>
        <cfvo type="formula" val="0"/>
        <color rgb="FFF8696B"/>
        <color rgb="FFFCFCFF"/>
        <color rgb="FF63BE7B"/>
      </colorScale>
    </cfRule>
  </conditionalFormatting>
  <conditionalFormatting sqref="U98">
    <cfRule type="colorScale" priority="17">
      <colorScale>
        <cfvo type="formula" val="0"/>
        <cfvo type="formula" val="0"/>
        <cfvo type="formula" val="0"/>
        <color rgb="FFF8696B"/>
        <color rgb="FFFCFCFF"/>
        <color rgb="FF63BE7B"/>
      </colorScale>
    </cfRule>
  </conditionalFormatting>
  <conditionalFormatting sqref="U99:U101">
    <cfRule type="colorScale" priority="18">
      <colorScale>
        <cfvo type="formula" val="0"/>
        <cfvo type="formula" val="0"/>
        <cfvo type="formula" val="0"/>
        <color rgb="FFF8696B"/>
        <color rgb="FFFCFCFF"/>
        <color rgb="FF63BE7B"/>
      </colorScale>
    </cfRule>
  </conditionalFormatting>
  <conditionalFormatting sqref="U103">
    <cfRule type="colorScale" priority="15">
      <colorScale>
        <cfvo type="formula" val="0"/>
        <cfvo type="formula" val="0"/>
        <cfvo type="formula" val="0"/>
        <color rgb="FFF8696B"/>
        <color rgb="FFFCFCFF"/>
        <color rgb="FF63BE7B"/>
      </colorScale>
    </cfRule>
  </conditionalFormatting>
  <conditionalFormatting sqref="U104:U106">
    <cfRule type="colorScale" priority="16">
      <colorScale>
        <cfvo type="formula" val="0"/>
        <cfvo type="formula" val="0"/>
        <cfvo type="formula" val="0"/>
        <color rgb="FFF8696B"/>
        <color rgb="FFFCFCFF"/>
        <color rgb="FF63BE7B"/>
      </colorScale>
    </cfRule>
  </conditionalFormatting>
  <conditionalFormatting sqref="U108">
    <cfRule type="colorScale" priority="13">
      <colorScale>
        <cfvo type="formula" val="0"/>
        <cfvo type="formula" val="0"/>
        <cfvo type="formula" val="0"/>
        <color rgb="FFF8696B"/>
        <color rgb="FFFCFCFF"/>
        <color rgb="FF63BE7B"/>
      </colorScale>
    </cfRule>
  </conditionalFormatting>
  <conditionalFormatting sqref="U109:U111">
    <cfRule type="colorScale" priority="14">
      <colorScale>
        <cfvo type="formula" val="0"/>
        <cfvo type="formula" val="0"/>
        <cfvo type="formula" val="0"/>
        <color rgb="FFF8696B"/>
        <color rgb="FFFCFCFF"/>
        <color rgb="FF63BE7B"/>
      </colorScale>
    </cfRule>
  </conditionalFormatting>
  <conditionalFormatting sqref="U113">
    <cfRule type="colorScale" priority="11">
      <colorScale>
        <cfvo type="formula" val="0"/>
        <cfvo type="formula" val="0"/>
        <cfvo type="formula" val="0"/>
        <color rgb="FFF8696B"/>
        <color rgb="FFFCFCFF"/>
        <color rgb="FF63BE7B"/>
      </colorScale>
    </cfRule>
  </conditionalFormatting>
  <conditionalFormatting sqref="U114:U116">
    <cfRule type="colorScale" priority="12">
      <colorScale>
        <cfvo type="formula" val="0"/>
        <cfvo type="formula" val="0"/>
        <cfvo type="formula" val="0"/>
        <color rgb="FFF8696B"/>
        <color rgb="FFFCFCFF"/>
        <color rgb="FF63BE7B"/>
      </colorScale>
    </cfRule>
  </conditionalFormatting>
  <conditionalFormatting sqref="U118">
    <cfRule type="colorScale" priority="9">
      <colorScale>
        <cfvo type="formula" val="0"/>
        <cfvo type="formula" val="0"/>
        <cfvo type="formula" val="0"/>
        <color rgb="FFF8696B"/>
        <color rgb="FFFCFCFF"/>
        <color rgb="FF63BE7B"/>
      </colorScale>
    </cfRule>
  </conditionalFormatting>
  <conditionalFormatting sqref="U119:U121">
    <cfRule type="colorScale" priority="10">
      <colorScale>
        <cfvo type="formula" val="0"/>
        <cfvo type="formula" val="0"/>
        <cfvo type="formula" val="0"/>
        <color rgb="FFF8696B"/>
        <color rgb="FFFCFCFF"/>
        <color rgb="FF63BE7B"/>
      </colorScale>
    </cfRule>
  </conditionalFormatting>
  <conditionalFormatting sqref="U123">
    <cfRule type="colorScale" priority="7">
      <colorScale>
        <cfvo type="formula" val="0"/>
        <cfvo type="formula" val="0"/>
        <cfvo type="formula" val="0"/>
        <color rgb="FFF8696B"/>
        <color rgb="FFFCFCFF"/>
        <color rgb="FF63BE7B"/>
      </colorScale>
    </cfRule>
  </conditionalFormatting>
  <conditionalFormatting sqref="U124:U126">
    <cfRule type="colorScale" priority="8">
      <colorScale>
        <cfvo type="formula" val="0"/>
        <cfvo type="formula" val="0"/>
        <cfvo type="formula" val="0"/>
        <color rgb="FFF8696B"/>
        <color rgb="FFFCFCFF"/>
        <color rgb="FF63BE7B"/>
      </colorScale>
    </cfRule>
  </conditionalFormatting>
  <conditionalFormatting sqref="U128">
    <cfRule type="colorScale" priority="5">
      <colorScale>
        <cfvo type="formula" val="0"/>
        <cfvo type="formula" val="0"/>
        <cfvo type="formula" val="0"/>
        <color rgb="FFF8696B"/>
        <color rgb="FFFCFCFF"/>
        <color rgb="FF63BE7B"/>
      </colorScale>
    </cfRule>
  </conditionalFormatting>
  <conditionalFormatting sqref="U129:U131">
    <cfRule type="colorScale" priority="6">
      <colorScale>
        <cfvo type="formula" val="0"/>
        <cfvo type="formula" val="0"/>
        <cfvo type="formula" val="0"/>
        <color rgb="FFF8696B"/>
        <color rgb="FFFCFCFF"/>
        <color rgb="FF63BE7B"/>
      </colorScale>
    </cfRule>
  </conditionalFormatting>
  <conditionalFormatting sqref="U133">
    <cfRule type="colorScale" priority="3">
      <colorScale>
        <cfvo type="formula" val="0"/>
        <cfvo type="formula" val="0"/>
        <cfvo type="formula" val="0"/>
        <color rgb="FFF8696B"/>
        <color rgb="FFFCFCFF"/>
        <color rgb="FF63BE7B"/>
      </colorScale>
    </cfRule>
  </conditionalFormatting>
  <conditionalFormatting sqref="U134:U136">
    <cfRule type="colorScale" priority="4">
      <colorScale>
        <cfvo type="formula" val="0"/>
        <cfvo type="formula" val="0"/>
        <cfvo type="formula" val="0"/>
        <color rgb="FFF8696B"/>
        <color rgb="FFFCFCFF"/>
        <color rgb="FF63BE7B"/>
      </colorScale>
    </cfRule>
  </conditionalFormatting>
  <conditionalFormatting sqref="U138">
    <cfRule type="colorScale" priority="1">
      <colorScale>
        <cfvo type="formula" val="0"/>
        <cfvo type="formula" val="0"/>
        <cfvo type="formula" val="0"/>
        <color rgb="FFF8696B"/>
        <color rgb="FFFCFCFF"/>
        <color rgb="FF63BE7B"/>
      </colorScale>
    </cfRule>
  </conditionalFormatting>
  <conditionalFormatting sqref="U139:U141">
    <cfRule type="colorScale" priority="2">
      <colorScale>
        <cfvo type="formula" val="0"/>
        <cfvo type="formula" val="0"/>
        <cfvo type="formula" val="0"/>
        <color rgb="FFF8696B"/>
        <color rgb="FFFCFCFF"/>
        <color rgb="FF63BE7B"/>
      </colorScale>
    </cfRule>
  </conditionalFormatting>
  <pageMargins left="0.7" right="0.7" top="0.75" bottom="0.75" header="0" footer="0"/>
  <pageSetup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Report</vt:lpstr>
      <vt:lpstr>Report!Print_Area</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Slain</dc:creator>
  <cp:lastModifiedBy>Jonathan Slain</cp:lastModifiedBy>
  <cp:lastPrinted>2020-04-19T23:04:32Z</cp:lastPrinted>
  <dcterms:created xsi:type="dcterms:W3CDTF">2019-06-10T20:56:59Z</dcterms:created>
  <dcterms:modified xsi:type="dcterms:W3CDTF">2020-07-02T21:17:18Z</dcterms:modified>
</cp:coreProperties>
</file>